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Képzési óraszámok\Honlapra\"/>
    </mc:Choice>
  </mc:AlternateContent>
  <xr:revisionPtr revIDLastSave="0" documentId="13_ncr:1_{66DF7C60-C0FC-416F-A0B9-9FDDDBC7E464}" xr6:coauthVersionLast="36" xr6:coauthVersionMax="36" xr10:uidLastSave="{00000000-0000-0000-0000-000000000000}"/>
  <bookViews>
    <workbookView xWindow="0" yWindow="0" windowWidth="24000" windowHeight="9105" xr2:uid="{5C6813A2-C02E-4997-AC4A-3C9EA7883A84}"/>
  </bookViews>
  <sheets>
    <sheet name="Asztal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S64" i="1"/>
  <c r="S58" i="1"/>
  <c r="S48" i="1"/>
  <c r="S4" i="1"/>
  <c r="S39" i="1"/>
  <c r="O3" i="1"/>
  <c r="S3" i="1"/>
  <c r="W3" i="1"/>
  <c r="AA3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D64" i="1"/>
  <c r="AC64" i="1"/>
  <c r="AB64" i="1"/>
  <c r="AA64" i="1"/>
  <c r="Z64" i="1"/>
  <c r="Y64" i="1"/>
  <c r="X64" i="1"/>
  <c r="W64" i="1"/>
  <c r="V64" i="1"/>
  <c r="U64" i="1"/>
  <c r="T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D58" i="1"/>
  <c r="AC58" i="1"/>
  <c r="AB58" i="1"/>
  <c r="AA58" i="1"/>
  <c r="Z58" i="1"/>
  <c r="Y58" i="1"/>
  <c r="X58" i="1"/>
  <c r="W58" i="1"/>
  <c r="V58" i="1"/>
  <c r="U58" i="1"/>
  <c r="T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J56" i="1"/>
  <c r="J55" i="1"/>
  <c r="J48" i="1" s="1"/>
  <c r="J54" i="1"/>
  <c r="J53" i="1"/>
  <c r="J52" i="1"/>
  <c r="J51" i="1"/>
  <c r="J50" i="1"/>
  <c r="J49" i="1"/>
  <c r="AD48" i="1"/>
  <c r="AC48" i="1"/>
  <c r="AB48" i="1"/>
  <c r="AA48" i="1"/>
  <c r="Z48" i="1"/>
  <c r="Y48" i="1"/>
  <c r="X48" i="1"/>
  <c r="W48" i="1"/>
  <c r="V48" i="1"/>
  <c r="U48" i="1"/>
  <c r="T48" i="1"/>
  <c r="R48" i="1"/>
  <c r="Q48" i="1"/>
  <c r="P48" i="1"/>
  <c r="O48" i="1"/>
  <c r="N48" i="1"/>
  <c r="M48" i="1"/>
  <c r="L48" i="1"/>
  <c r="K48" i="1"/>
  <c r="I48" i="1"/>
  <c r="H48" i="1"/>
  <c r="G48" i="1"/>
  <c r="F48" i="1"/>
  <c r="E48" i="1"/>
  <c r="D48" i="1"/>
  <c r="J47" i="1"/>
  <c r="J44" i="1"/>
  <c r="J39" i="1" s="1"/>
  <c r="AD39" i="1"/>
  <c r="AC39" i="1"/>
  <c r="AB39" i="1"/>
  <c r="AA39" i="1"/>
  <c r="Z39" i="1"/>
  <c r="Y39" i="1"/>
  <c r="X39" i="1"/>
  <c r="W39" i="1"/>
  <c r="V39" i="1"/>
  <c r="U39" i="1"/>
  <c r="T39" i="1"/>
  <c r="R39" i="1"/>
  <c r="Q39" i="1"/>
  <c r="P39" i="1"/>
  <c r="O39" i="1"/>
  <c r="N39" i="1"/>
  <c r="M39" i="1"/>
  <c r="L39" i="1"/>
  <c r="K39" i="1"/>
  <c r="I39" i="1"/>
  <c r="H39" i="1"/>
  <c r="G39" i="1"/>
  <c r="F39" i="1"/>
  <c r="E39" i="1"/>
  <c r="D39" i="1"/>
  <c r="C38" i="1"/>
  <c r="AD34" i="1"/>
  <c r="AC34" i="1"/>
  <c r="AB34" i="1"/>
  <c r="Z34" i="1"/>
  <c r="Y34" i="1"/>
  <c r="X34" i="1"/>
  <c r="W34" i="1"/>
  <c r="V34" i="1"/>
  <c r="U34" i="1"/>
  <c r="T34" i="1"/>
  <c r="R34" i="1"/>
  <c r="Q34" i="1"/>
  <c r="P34" i="1"/>
  <c r="O34" i="1"/>
  <c r="N34" i="1"/>
  <c r="M34" i="1"/>
  <c r="L34" i="1"/>
  <c r="J34" i="1"/>
  <c r="I34" i="1"/>
  <c r="H34" i="1"/>
  <c r="F34" i="1"/>
  <c r="E34" i="1"/>
  <c r="D34" i="1"/>
  <c r="AD30" i="1"/>
  <c r="AC30" i="1"/>
  <c r="AB30" i="1"/>
  <c r="Z30" i="1"/>
  <c r="Y30" i="1"/>
  <c r="X30" i="1"/>
  <c r="W30" i="1"/>
  <c r="V30" i="1"/>
  <c r="U30" i="1"/>
  <c r="T30" i="1"/>
  <c r="R30" i="1"/>
  <c r="Q30" i="1"/>
  <c r="P30" i="1"/>
  <c r="O30" i="1"/>
  <c r="N30" i="1"/>
  <c r="M30" i="1"/>
  <c r="L30" i="1"/>
  <c r="J30" i="1"/>
  <c r="I30" i="1"/>
  <c r="H30" i="1"/>
  <c r="F30" i="1"/>
  <c r="E30" i="1"/>
  <c r="D30" i="1"/>
  <c r="AD24" i="1"/>
  <c r="AC24" i="1"/>
  <c r="AB24" i="1"/>
  <c r="Z24" i="1"/>
  <c r="Y24" i="1"/>
  <c r="X24" i="1"/>
  <c r="W24" i="1"/>
  <c r="V24" i="1"/>
  <c r="U24" i="1"/>
  <c r="T24" i="1"/>
  <c r="R24" i="1"/>
  <c r="Q24" i="1"/>
  <c r="P24" i="1"/>
  <c r="O24" i="1"/>
  <c r="N24" i="1"/>
  <c r="M24" i="1"/>
  <c r="L24" i="1"/>
  <c r="J24" i="1"/>
  <c r="I24" i="1"/>
  <c r="H24" i="1"/>
  <c r="F24" i="1"/>
  <c r="E24" i="1"/>
  <c r="D24" i="1"/>
  <c r="AD21" i="1"/>
  <c r="AC21" i="1"/>
  <c r="AB21" i="1"/>
  <c r="Z21" i="1"/>
  <c r="Y21" i="1"/>
  <c r="X21" i="1"/>
  <c r="W21" i="1"/>
  <c r="V21" i="1"/>
  <c r="U21" i="1"/>
  <c r="T21" i="1"/>
  <c r="R21" i="1"/>
  <c r="Q21" i="1"/>
  <c r="P21" i="1"/>
  <c r="O21" i="1"/>
  <c r="N21" i="1"/>
  <c r="M21" i="1"/>
  <c r="L21" i="1"/>
  <c r="J21" i="1"/>
  <c r="I21" i="1"/>
  <c r="H21" i="1"/>
  <c r="F21" i="1"/>
  <c r="E21" i="1"/>
  <c r="D21" i="1"/>
  <c r="AD16" i="1"/>
  <c r="AC16" i="1"/>
  <c r="AB16" i="1"/>
  <c r="Z16" i="1"/>
  <c r="Y16" i="1"/>
  <c r="X16" i="1"/>
  <c r="W16" i="1"/>
  <c r="V16" i="1"/>
  <c r="U16" i="1"/>
  <c r="T16" i="1"/>
  <c r="R16" i="1"/>
  <c r="Q16" i="1"/>
  <c r="P16" i="1"/>
  <c r="O16" i="1"/>
  <c r="N16" i="1"/>
  <c r="M16" i="1"/>
  <c r="L16" i="1"/>
  <c r="J16" i="1"/>
  <c r="I16" i="1"/>
  <c r="H16" i="1"/>
  <c r="F16" i="1"/>
  <c r="E16" i="1"/>
  <c r="D16" i="1"/>
  <c r="AD11" i="1"/>
  <c r="AC11" i="1"/>
  <c r="AB11" i="1"/>
  <c r="Z11" i="1"/>
  <c r="Y11" i="1"/>
  <c r="X11" i="1"/>
  <c r="W11" i="1"/>
  <c r="V11" i="1"/>
  <c r="U11" i="1"/>
  <c r="T11" i="1"/>
  <c r="R11" i="1"/>
  <c r="Q11" i="1"/>
  <c r="P11" i="1"/>
  <c r="O11" i="1"/>
  <c r="N11" i="1"/>
  <c r="M11" i="1"/>
  <c r="L11" i="1"/>
  <c r="J11" i="1"/>
  <c r="I11" i="1"/>
  <c r="H11" i="1"/>
  <c r="F11" i="1"/>
  <c r="E11" i="1"/>
  <c r="D11" i="1"/>
  <c r="AD6" i="1"/>
  <c r="AC6" i="1"/>
  <c r="AB6" i="1"/>
  <c r="Z6" i="1"/>
  <c r="Y6" i="1"/>
  <c r="X6" i="1"/>
  <c r="W6" i="1"/>
  <c r="V6" i="1"/>
  <c r="U6" i="1"/>
  <c r="T6" i="1"/>
  <c r="R6" i="1"/>
  <c r="Q6" i="1"/>
  <c r="P6" i="1"/>
  <c r="O6" i="1"/>
  <c r="N6" i="1"/>
  <c r="M6" i="1"/>
  <c r="L6" i="1"/>
  <c r="J6" i="1"/>
  <c r="I6" i="1"/>
  <c r="H6" i="1"/>
  <c r="F6" i="1"/>
  <c r="E6" i="1"/>
  <c r="D6" i="1"/>
  <c r="C4" i="1"/>
  <c r="M4" i="1" l="1"/>
  <c r="N4" i="1"/>
  <c r="F4" i="1"/>
  <c r="H4" i="1"/>
  <c r="Z4" i="1"/>
  <c r="G4" i="1"/>
  <c r="W38" i="1"/>
  <c r="E4" i="1"/>
  <c r="I4" i="1"/>
  <c r="V4" i="1"/>
  <c r="O4" i="1"/>
  <c r="X4" i="1"/>
  <c r="L4" i="1"/>
  <c r="L5" i="1" s="1"/>
  <c r="AB4" i="1"/>
  <c r="Y4" i="1"/>
  <c r="X5" i="1" s="1"/>
  <c r="X38" i="1"/>
  <c r="Q4" i="1"/>
  <c r="W4" i="1"/>
  <c r="Z38" i="1"/>
  <c r="K4" i="1"/>
  <c r="AD4" i="1"/>
  <c r="R38" i="1"/>
  <c r="D4" i="1"/>
  <c r="AA4" i="1"/>
  <c r="T4" i="1"/>
  <c r="P4" i="1"/>
  <c r="U4" i="1"/>
  <c r="AC4" i="1"/>
  <c r="AB5" i="1" s="1"/>
  <c r="Y38" i="1"/>
  <c r="D38" i="1"/>
  <c r="E38" i="1"/>
  <c r="F38" i="1"/>
  <c r="J4" i="1"/>
  <c r="O38" i="1"/>
  <c r="P38" i="1"/>
  <c r="Q38" i="1"/>
  <c r="R4" i="1"/>
  <c r="P5" i="1" s="1"/>
  <c r="T5" i="1" l="1"/>
  <c r="D5" i="1"/>
  <c r="H5" i="1"/>
</calcChain>
</file>

<file path=xl/sharedStrings.xml><?xml version="1.0" encoding="utf-8"?>
<sst xmlns="http://schemas.openxmlformats.org/spreadsheetml/2006/main" count="122" uniqueCount="94">
  <si>
    <t>A tanulási területekhez rendelt tantárgyak és témakörök óraszáma évfolyamonként</t>
  </si>
  <si>
    <r>
      <rPr>
        <sz val="9"/>
        <rFont val="Times New Roman"/>
        <family val="1"/>
      </rPr>
      <t>Évfolyam</t>
    </r>
  </si>
  <si>
    <t>1/9. javaslat</t>
  </si>
  <si>
    <t>Iskola elmélet</t>
  </si>
  <si>
    <t>Iskola gyakorlat</t>
  </si>
  <si>
    <t>Külső gyakorlat</t>
  </si>
  <si>
    <t>2/10. javaslat</t>
  </si>
  <si>
    <t>3/11. javaslat</t>
  </si>
  <si>
    <t>1/12. javaslat</t>
  </si>
  <si>
    <t>2/13. javaslat</t>
  </si>
  <si>
    <t>Évfolyam összes óraszáma tervezett</t>
  </si>
  <si>
    <t>Évfolyam összes óraszáma javasolt felosztásban</t>
  </si>
  <si>
    <t>Évfolyam összes óraszámaTTF-ben</t>
  </si>
  <si>
    <t>Nappali</t>
  </si>
  <si>
    <t>Felnőtt</t>
  </si>
  <si>
    <t>Érettségi után</t>
  </si>
  <si>
    <r>
      <rPr>
        <sz val="9"/>
        <rFont val="Times New Roman"/>
        <family val="1"/>
      </rPr>
      <t>Munkavállalói ismere- tek</t>
    </r>
  </si>
  <si>
    <r>
      <rPr>
        <b/>
        <sz val="9"/>
        <rFont val="Times New Roman"/>
        <family val="1"/>
      </rPr>
      <t>Munkavállalói ismeretek</t>
    </r>
  </si>
  <si>
    <r>
      <rPr>
        <sz val="9"/>
        <rFont val="Times New Roman"/>
        <family val="1"/>
      </rPr>
      <t>Álláskeresés</t>
    </r>
  </si>
  <si>
    <r>
      <rPr>
        <sz val="9"/>
        <rFont val="Times New Roman"/>
        <family val="1"/>
      </rPr>
      <t>Munkajogi alapismeretek</t>
    </r>
  </si>
  <si>
    <r>
      <rPr>
        <sz val="9"/>
        <rFont val="Times New Roman"/>
        <family val="1"/>
      </rPr>
      <t>Munkaviszony létesítése</t>
    </r>
  </si>
  <si>
    <r>
      <rPr>
        <sz val="9"/>
        <rFont val="Times New Roman"/>
        <family val="1"/>
      </rPr>
      <t>Munkanélküliség</t>
    </r>
  </si>
  <si>
    <r>
      <rPr>
        <sz val="9"/>
        <rFont val="Times New Roman"/>
        <family val="1"/>
      </rPr>
      <t>Munkavállalói idegen nyelv</t>
    </r>
  </si>
  <si>
    <r>
      <rPr>
        <b/>
        <sz val="9"/>
        <rFont val="Times New Roman"/>
        <family val="1"/>
      </rPr>
      <t>Munkavállalói idegen nyelv</t>
    </r>
  </si>
  <si>
    <r>
      <rPr>
        <sz val="9"/>
        <rFont val="Times New Roman"/>
        <family val="1"/>
      </rPr>
      <t>Az álláskeresés lépései, álláshirdetések</t>
    </r>
  </si>
  <si>
    <r>
      <rPr>
        <sz val="9"/>
        <rFont val="Times New Roman"/>
        <family val="1"/>
      </rPr>
      <t>Önéletrajz és motivációs levél</t>
    </r>
  </si>
  <si>
    <r>
      <rPr>
        <sz val="9"/>
        <rFont val="Times New Roman"/>
        <family val="1"/>
      </rPr>
      <t>„Small talk” – általános társalgás</t>
    </r>
  </si>
  <si>
    <r>
      <rPr>
        <sz val="9"/>
        <rFont val="Times New Roman"/>
        <family val="1"/>
      </rPr>
      <t>Állásinterjú</t>
    </r>
  </si>
  <si>
    <r>
      <rPr>
        <sz val="9"/>
        <rFont val="Times New Roman"/>
        <family val="1"/>
      </rPr>
      <t>Fa-és bútoripari alapo- zás</t>
    </r>
  </si>
  <si>
    <r>
      <rPr>
        <b/>
        <sz val="9"/>
        <rFont val="Times New Roman"/>
        <family val="1"/>
      </rPr>
      <t>Ábrázolási alapismeretek</t>
    </r>
  </si>
  <si>
    <r>
      <rPr>
        <sz val="9"/>
        <rFont val="Times New Roman"/>
        <family val="1"/>
      </rPr>
      <t>Alapfogalmak, síkmértani szerkesztések</t>
    </r>
  </si>
  <si>
    <r>
      <rPr>
        <sz val="9"/>
        <rFont val="Times New Roman"/>
        <family val="1"/>
      </rPr>
      <t>Ábrázolási módok, rajzok fajtái</t>
    </r>
  </si>
  <si>
    <r>
      <rPr>
        <sz val="9"/>
        <rFont val="Times New Roman"/>
        <family val="1"/>
      </rPr>
      <t>Fakötések, alapszerkezetek</t>
    </r>
  </si>
  <si>
    <r>
      <rPr>
        <sz val="9"/>
        <rFont val="Times New Roman"/>
        <family val="1"/>
      </rPr>
      <t>Bútorfajták, ergonómiai alapok</t>
    </r>
  </si>
  <si>
    <r>
      <rPr>
        <b/>
        <sz val="9"/>
        <rFont val="Times New Roman"/>
        <family val="1"/>
      </rPr>
      <t>Mérési alapismeretek</t>
    </r>
  </si>
  <si>
    <r>
      <rPr>
        <sz val="9"/>
        <rFont val="Times New Roman"/>
        <family val="1"/>
      </rPr>
      <t>Mérőeszközök és alapvető mérések</t>
    </r>
  </si>
  <si>
    <r>
      <rPr>
        <sz val="9"/>
        <rFont val="Times New Roman"/>
        <family val="1"/>
      </rPr>
      <t>Alapvető számítások</t>
    </r>
  </si>
  <si>
    <r>
      <rPr>
        <b/>
        <sz val="9"/>
        <rFont val="Times New Roman"/>
        <family val="1"/>
      </rPr>
      <t>Fa- és bútoripari alapgyakorlat</t>
    </r>
  </si>
  <si>
    <r>
      <rPr>
        <sz val="9"/>
        <rFont val="Times New Roman"/>
        <family val="1"/>
      </rPr>
      <t>Biztonságos munkavégzés</t>
    </r>
  </si>
  <si>
    <r>
      <rPr>
        <sz val="9"/>
        <rFont val="Times New Roman"/>
        <family val="1"/>
      </rPr>
      <t>Gyártási alapdokumentumok</t>
    </r>
  </si>
  <si>
    <r>
      <rPr>
        <sz val="9"/>
        <rFont val="Times New Roman"/>
        <family val="1"/>
      </rPr>
      <t>Kézi alapműveletek</t>
    </r>
  </si>
  <si>
    <r>
      <rPr>
        <sz val="9"/>
        <rFont val="Times New Roman"/>
        <family val="1"/>
      </rPr>
      <t>Gépi alapműveletek</t>
    </r>
  </si>
  <si>
    <r>
      <rPr>
        <sz val="9"/>
        <rFont val="Times New Roman"/>
        <family val="1"/>
      </rPr>
      <t>Termékkészítés</t>
    </r>
  </si>
  <si>
    <r>
      <rPr>
        <b/>
        <sz val="9"/>
        <rFont val="Times New Roman"/>
        <family val="1"/>
      </rPr>
      <t>Anyagismeret</t>
    </r>
  </si>
  <si>
    <r>
      <rPr>
        <sz val="9"/>
        <rFont val="Times New Roman"/>
        <family val="1"/>
      </rPr>
      <t>Faanyagismeret</t>
    </r>
  </si>
  <si>
    <r>
      <rPr>
        <sz val="9"/>
        <rFont val="Times New Roman"/>
        <family val="1"/>
      </rPr>
      <t>Kárpitosipari alapanyagok</t>
    </r>
  </si>
  <si>
    <r>
      <rPr>
        <sz val="9"/>
        <rFont val="Times New Roman"/>
        <family val="1"/>
      </rPr>
      <t>Fa- és lemeztermékek</t>
    </r>
  </si>
  <si>
    <r>
      <rPr>
        <b/>
        <sz val="9"/>
        <rFont val="Times New Roman"/>
        <family val="1"/>
      </rPr>
      <t>Digitális alapismeretek</t>
    </r>
  </si>
  <si>
    <r>
      <rPr>
        <sz val="9"/>
        <rFont val="Times New Roman"/>
        <family val="1"/>
      </rPr>
      <t>Alapfogalmak</t>
    </r>
  </si>
  <si>
    <r>
      <rPr>
        <sz val="9"/>
        <rFont val="Times New Roman"/>
        <family val="1"/>
      </rPr>
      <t>Szövegszerkesztés</t>
    </r>
  </si>
  <si>
    <r>
      <rPr>
        <sz val="9"/>
        <rFont val="Times New Roman"/>
        <family val="1"/>
      </rPr>
      <t>Táblázatkezelés</t>
    </r>
  </si>
  <si>
    <r>
      <rPr>
        <sz val="9"/>
        <rFont val="Times New Roman"/>
        <family val="1"/>
      </rPr>
      <t>Tanulási terület összóraszáma</t>
    </r>
  </si>
  <si>
    <r>
      <rPr>
        <sz val="9"/>
        <rFont val="Times New Roman"/>
        <family val="1"/>
      </rPr>
      <t>Asztalosipari termékek gyártása</t>
    </r>
  </si>
  <si>
    <r>
      <rPr>
        <b/>
        <sz val="9"/>
        <rFont val="Times New Roman"/>
        <family val="1"/>
      </rPr>
      <t>Bútoripari termékek gyártása</t>
    </r>
  </si>
  <si>
    <r>
      <rPr>
        <sz val="9"/>
        <rFont val="Times New Roman"/>
        <family val="1"/>
      </rPr>
      <t>A bútoripari termékek szerkezete, a gyár- tás során használt anyagok</t>
    </r>
  </si>
  <si>
    <r>
      <rPr>
        <sz val="9"/>
        <rFont val="Times New Roman"/>
        <family val="1"/>
      </rPr>
      <t>Asztalok szerkezete és gyártása</t>
    </r>
  </si>
  <si>
    <r>
      <rPr>
        <sz val="9"/>
        <rFont val="Times New Roman"/>
        <family val="1"/>
      </rPr>
      <t>Tárolóbútorok, szekrények szerkezete és gyártása</t>
    </r>
  </si>
  <si>
    <r>
      <rPr>
        <sz val="9"/>
        <rFont val="Times New Roman"/>
        <family val="1"/>
      </rPr>
      <t>Beépített bútorok szerkezete és gyártása</t>
    </r>
  </si>
  <si>
    <r>
      <rPr>
        <sz val="9"/>
        <rFont val="Times New Roman"/>
        <family val="1"/>
      </rPr>
      <t>Ülő- és fekvőbútorok szerkezete és gyár- tása</t>
    </r>
  </si>
  <si>
    <r>
      <rPr>
        <sz val="9"/>
        <rFont val="Times New Roman"/>
        <family val="1"/>
      </rPr>
      <t>Lapszerkezetű termékek gyártása</t>
    </r>
  </si>
  <si>
    <r>
      <rPr>
        <sz val="9"/>
        <rFont val="Times New Roman"/>
        <family val="1"/>
      </rPr>
      <t>Bútoripari szerelési ismeretek</t>
    </r>
  </si>
  <si>
    <r>
      <rPr>
        <sz val="9"/>
        <rFont val="Times New Roman"/>
        <family val="1"/>
      </rPr>
      <t>Bútoripari termékek, portfólió készítése</t>
    </r>
  </si>
  <si>
    <r>
      <rPr>
        <b/>
        <sz val="9"/>
        <rFont val="Times New Roman"/>
        <family val="1"/>
      </rPr>
      <t>Épületasztalos-ipari termékek gyártása</t>
    </r>
  </si>
  <si>
    <r>
      <rPr>
        <sz val="9"/>
        <rFont val="Times New Roman"/>
        <family val="1"/>
      </rPr>
      <t>A nyílászárók gyártása során felhasznált anyagok</t>
    </r>
  </si>
  <si>
    <r>
      <rPr>
        <sz val="9"/>
        <rFont val="Times New Roman"/>
        <family val="1"/>
      </rPr>
      <t>A nyílászárók felépítése, működése, mére- tei</t>
    </r>
  </si>
  <si>
    <r>
      <rPr>
        <sz val="9"/>
        <rFont val="Times New Roman"/>
        <family val="1"/>
      </rPr>
      <t>Hagyományos és korszerű, hőszigetelt ablakok</t>
    </r>
  </si>
  <si>
    <r>
      <rPr>
        <sz val="9"/>
        <rFont val="Times New Roman"/>
        <family val="1"/>
      </rPr>
      <t>Hagyományos és utólag szerelhető tok- szerkezetek</t>
    </r>
  </si>
  <si>
    <r>
      <rPr>
        <sz val="9"/>
        <rFont val="Times New Roman"/>
        <family val="1"/>
      </rPr>
      <t>Lépcsők</t>
    </r>
  </si>
  <si>
    <r>
      <rPr>
        <sz val="9"/>
        <rFont val="Times New Roman"/>
        <family val="1"/>
      </rPr>
      <t>Fal- és mennyezetburkolatok</t>
    </r>
  </si>
  <si>
    <r>
      <rPr>
        <sz val="9"/>
        <rFont val="Times New Roman"/>
        <family val="1"/>
      </rPr>
      <t>Épületasztalos-ipari szerelési ismeretek</t>
    </r>
  </si>
  <si>
    <r>
      <rPr>
        <sz val="9"/>
        <rFont val="Times New Roman"/>
        <family val="1"/>
      </rPr>
      <t>Épületasztalos-ipari termékek, portfólió készítése</t>
    </r>
  </si>
  <si>
    <r>
      <rPr>
        <sz val="9"/>
        <rFont val="Times New Roman"/>
        <family val="1"/>
      </rPr>
      <t>Gépkezelési ismeretek</t>
    </r>
  </si>
  <si>
    <r>
      <rPr>
        <b/>
        <sz val="9"/>
        <rFont val="Times New Roman"/>
        <family val="1"/>
      </rPr>
      <t>Asztalos gépismeret</t>
    </r>
  </si>
  <si>
    <r>
      <rPr>
        <sz val="9"/>
        <rFont val="Times New Roman"/>
        <family val="1"/>
      </rPr>
      <t>Faipari alapgépek ismerete</t>
    </r>
  </si>
  <si>
    <r>
      <rPr>
        <sz val="9"/>
        <rFont val="Times New Roman"/>
        <family val="1"/>
      </rPr>
      <t>A lapmegmunkálás és az élzárás gépei</t>
    </r>
  </si>
  <si>
    <r>
      <rPr>
        <sz val="9"/>
        <rFont val="Times New Roman"/>
        <family val="1"/>
      </rPr>
      <t>A furnérozás gépei</t>
    </r>
  </si>
  <si>
    <r>
      <rPr>
        <sz val="9"/>
        <rFont val="Times New Roman"/>
        <family val="1"/>
      </rPr>
      <t>A felületkezelés gépei</t>
    </r>
  </si>
  <si>
    <r>
      <rPr>
        <sz val="9"/>
        <rFont val="Times New Roman"/>
        <family val="1"/>
      </rPr>
      <t>CNC-megmunkáló gépek</t>
    </r>
  </si>
  <si>
    <r>
      <rPr>
        <b/>
        <sz val="9"/>
        <rFont val="Times New Roman"/>
        <family val="1"/>
      </rPr>
      <t>Asztalosipari CAD- és CNC-technológia</t>
    </r>
  </si>
  <si>
    <r>
      <rPr>
        <sz val="9"/>
        <rFont val="Times New Roman"/>
        <family val="1"/>
      </rPr>
      <t>CAD-alapok</t>
    </r>
  </si>
  <si>
    <r>
      <rPr>
        <sz val="9"/>
        <rFont val="Times New Roman"/>
        <family val="1"/>
      </rPr>
      <t>Rajzkészítés számítógéppel</t>
    </r>
  </si>
  <si>
    <r>
      <rPr>
        <sz val="9"/>
        <rFont val="Times New Roman"/>
        <family val="1"/>
      </rPr>
      <t>CNC-alapismeretek</t>
    </r>
  </si>
  <si>
    <r>
      <rPr>
        <sz val="9"/>
        <rFont val="Times New Roman"/>
        <family val="1"/>
      </rPr>
      <t>Munkavégzés CNC-gépekkel</t>
    </r>
  </si>
  <si>
    <r>
      <rPr>
        <sz val="9"/>
        <rFont val="Times New Roman"/>
        <family val="1"/>
      </rPr>
      <t>Gyártás-előkészítési feladatok</t>
    </r>
  </si>
  <si>
    <r>
      <rPr>
        <sz val="9"/>
        <rFont val="Times New Roman"/>
        <family val="1"/>
      </rPr>
      <t>Faanyagok</t>
    </r>
  </si>
  <si>
    <r>
      <rPr>
        <sz val="9"/>
        <rFont val="Times New Roman"/>
        <family val="1"/>
      </rPr>
      <t>Furnérok, lap- és lemezipari termékek</t>
    </r>
  </si>
  <si>
    <r>
      <rPr>
        <sz val="9"/>
        <rFont val="Times New Roman"/>
        <family val="1"/>
      </rPr>
      <t>Ragasztóanyagok</t>
    </r>
  </si>
  <si>
    <r>
      <rPr>
        <sz val="9"/>
        <rFont val="Times New Roman"/>
        <family val="1"/>
      </rPr>
      <t>Felületkezelő anyagok</t>
    </r>
  </si>
  <si>
    <r>
      <rPr>
        <b/>
        <sz val="9"/>
        <rFont val="Times New Roman"/>
        <family val="1"/>
      </rPr>
      <t>Integratív ismeretek</t>
    </r>
  </si>
  <si>
    <r>
      <rPr>
        <sz val="9"/>
        <rFont val="Times New Roman"/>
        <family val="1"/>
      </rPr>
      <t>Műszaki dokumentáció</t>
    </r>
  </si>
  <si>
    <r>
      <rPr>
        <sz val="9"/>
        <rFont val="Times New Roman"/>
        <family val="1"/>
      </rPr>
      <t>Portfóliókészítés</t>
    </r>
  </si>
  <si>
    <r>
      <rPr>
        <sz val="9"/>
        <rFont val="Times New Roman"/>
        <family val="1"/>
      </rPr>
      <t>Vizsgaremek dokumentálása</t>
    </r>
  </si>
  <si>
    <r>
      <rPr>
        <sz val="9"/>
        <rFont val="Times New Roman"/>
        <family val="1"/>
      </rPr>
      <t>Informatikai eszközök használata</t>
    </r>
  </si>
  <si>
    <r>
      <rPr>
        <sz val="9"/>
        <rFont val="Times New Roman"/>
        <family val="1"/>
      </rPr>
      <t>Egybefüggő szakmai gyakorlat: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</si>
</sst>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</font>
    <font>
      <sz val="11"/>
      <color theme="4" tint="-0.499984740745262"/>
      <name val="Calibri"/>
      <family val="2"/>
      <charset val="238"/>
      <scheme val="minor"/>
    </font>
    <font>
      <sz val="9"/>
      <name val="Times New Roman"/>
      <family val="1"/>
      <charset val="238"/>
    </font>
    <font>
      <sz val="9"/>
      <name val="Times New Roman"/>
      <family val="1"/>
    </font>
    <font>
      <sz val="9"/>
      <color theme="4" tint="-0.499984740745262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000000"/>
      <name val="Times New Roman"/>
      <family val="2"/>
    </font>
    <font>
      <b/>
      <sz val="9"/>
      <color theme="4" tint="-0.499984740745262"/>
      <name val="Times New Roman"/>
      <family val="2"/>
    </font>
    <font>
      <b/>
      <sz val="9"/>
      <color rgb="FFFF0000"/>
      <name val="Times New Roman"/>
      <family val="2"/>
    </font>
    <font>
      <b/>
      <sz val="9"/>
      <name val="Times New Roman"/>
      <family val="1"/>
      <charset val="238"/>
    </font>
    <font>
      <b/>
      <sz val="16"/>
      <color theme="4" tint="-0.499984740745262"/>
      <name val="Times New Roman"/>
      <family val="2"/>
    </font>
    <font>
      <b/>
      <sz val="20"/>
      <color rgb="FFFF0000"/>
      <name val="Times New Roman"/>
      <family val="2"/>
    </font>
    <font>
      <b/>
      <sz val="9"/>
      <name val="Times New Roman"/>
      <family val="1"/>
    </font>
    <font>
      <sz val="9"/>
      <color theme="4" tint="-0.499984740745262"/>
      <name val="Times New Roman"/>
      <family val="2"/>
    </font>
    <font>
      <sz val="9"/>
      <color rgb="FFFF0000"/>
      <name val="Times New Roman"/>
      <family val="2"/>
    </font>
    <font>
      <b/>
      <sz val="9"/>
      <color theme="4" tint="-0.499984740745262"/>
      <name val="Times New Roman"/>
      <family val="1"/>
      <charset val="238"/>
    </font>
    <font>
      <b/>
      <sz val="9"/>
      <color rgb="FF0070C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54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EBEBE"/>
      </patternFill>
    </fill>
    <fill>
      <patternFill patternType="solid">
        <fgColor rgb="FFF1F1F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top" wrapText="1" shrinkToFit="1"/>
    </xf>
    <xf numFmtId="1" fontId="10" fillId="2" borderId="3" xfId="0" applyNumberFormat="1" applyFont="1" applyFill="1" applyBorder="1" applyAlignment="1">
      <alignment horizontal="center" vertical="top" wrapText="1" shrinkToFit="1"/>
    </xf>
    <xf numFmtId="1" fontId="12" fillId="2" borderId="5" xfId="0" applyNumberFormat="1" applyFont="1" applyFill="1" applyBorder="1" applyAlignment="1">
      <alignment horizontal="center" vertical="top" wrapText="1" shrinkToFit="1"/>
    </xf>
    <xf numFmtId="1" fontId="10" fillId="2" borderId="5" xfId="0" applyNumberFormat="1" applyFont="1" applyFill="1" applyBorder="1" applyAlignment="1">
      <alignment horizontal="center" vertical="top" wrapText="1" shrinkToFit="1"/>
    </xf>
    <xf numFmtId="0" fontId="11" fillId="4" borderId="11" xfId="0" applyFont="1" applyFill="1" applyBorder="1" applyAlignment="1">
      <alignment horizontal="left" vertical="center" wrapText="1"/>
    </xf>
    <xf numFmtId="1" fontId="9" fillId="4" borderId="11" xfId="0" applyNumberFormat="1" applyFont="1" applyFill="1" applyBorder="1" applyAlignment="1">
      <alignment horizontal="center" vertical="center" shrinkToFit="1"/>
    </xf>
    <xf numFmtId="1" fontId="10" fillId="4" borderId="11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 wrapText="1"/>
    </xf>
    <xf numFmtId="1" fontId="15" fillId="5" borderId="3" xfId="0" applyNumberFormat="1" applyFont="1" applyFill="1" applyBorder="1" applyAlignment="1">
      <alignment horizontal="center" vertical="top" shrinkToFit="1"/>
    </xf>
    <xf numFmtId="1" fontId="16" fillId="5" borderId="3" xfId="0" applyNumberFormat="1" applyFont="1" applyFill="1" applyBorder="1" applyAlignment="1">
      <alignment horizontal="center" vertical="top" shrinkToFit="1"/>
    </xf>
    <xf numFmtId="0" fontId="3" fillId="5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164" fontId="15" fillId="5" borderId="3" xfId="0" applyNumberFormat="1" applyFont="1" applyFill="1" applyBorder="1" applyAlignment="1">
      <alignment horizontal="center" vertical="top" shrinkToFit="1"/>
    </xf>
    <xf numFmtId="164" fontId="16" fillId="5" borderId="3" xfId="0" applyNumberFormat="1" applyFont="1" applyFill="1" applyBorder="1" applyAlignment="1">
      <alignment horizontal="center" vertical="top" shrinkToFit="1"/>
    </xf>
    <xf numFmtId="1" fontId="15" fillId="5" borderId="3" xfId="0" applyNumberFormat="1" applyFont="1" applyFill="1" applyBorder="1" applyAlignment="1">
      <alignment horizontal="right" vertical="top" indent="2" shrinkToFit="1"/>
    </xf>
    <xf numFmtId="1" fontId="16" fillId="5" borderId="3" xfId="0" applyNumberFormat="1" applyFont="1" applyFill="1" applyBorder="1" applyAlignment="1">
      <alignment horizontal="right" vertical="top" indent="2" shrinkToFit="1"/>
    </xf>
    <xf numFmtId="1" fontId="17" fillId="7" borderId="3" xfId="0" applyNumberFormat="1" applyFont="1" applyFill="1" applyBorder="1" applyAlignment="1">
      <alignment horizontal="right" vertical="top" indent="2" shrinkToFit="1"/>
    </xf>
    <xf numFmtId="1" fontId="17" fillId="7" borderId="3" xfId="0" applyNumberFormat="1" applyFont="1" applyFill="1" applyBorder="1" applyAlignment="1">
      <alignment horizontal="center" vertical="top" shrinkToFit="1"/>
    </xf>
    <xf numFmtId="0" fontId="4" fillId="8" borderId="3" xfId="0" applyFont="1" applyFill="1" applyBorder="1" applyAlignment="1">
      <alignment horizontal="left" vertical="top" wrapText="1"/>
    </xf>
    <xf numFmtId="1" fontId="18" fillId="8" borderId="3" xfId="0" applyNumberFormat="1" applyFont="1" applyFill="1" applyBorder="1" applyAlignment="1">
      <alignment horizontal="right" vertical="top" indent="2" shrinkToFit="1"/>
    </xf>
    <xf numFmtId="1" fontId="16" fillId="8" borderId="3" xfId="0" applyNumberFormat="1" applyFont="1" applyFill="1" applyBorder="1" applyAlignment="1">
      <alignment horizontal="right" vertical="top" indent="2" shrinkToFit="1"/>
    </xf>
    <xf numFmtId="1" fontId="16" fillId="8" borderId="3" xfId="0" applyNumberFormat="1" applyFont="1" applyFill="1" applyBorder="1" applyAlignment="1">
      <alignment horizontal="center" vertical="top" shrinkToFit="1"/>
    </xf>
    <xf numFmtId="0" fontId="3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" fontId="16" fillId="5" borderId="3" xfId="0" applyNumberFormat="1" applyFont="1" applyFill="1" applyBorder="1" applyAlignment="1">
      <alignment horizontal="left" vertical="top" indent="2" shrinkToFit="1"/>
    </xf>
    <xf numFmtId="0" fontId="3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" fontId="16" fillId="8" borderId="3" xfId="0" applyNumberFormat="1" applyFont="1" applyFill="1" applyBorder="1" applyAlignment="1">
      <alignment horizontal="left" vertical="top" indent="2" shrinkToFit="1"/>
    </xf>
    <xf numFmtId="1" fontId="15" fillId="5" borderId="3" xfId="0" applyNumberFormat="1" applyFont="1" applyFill="1" applyBorder="1" applyAlignment="1">
      <alignment horizontal="left" vertical="top" indent="2" shrinkToFit="1"/>
    </xf>
    <xf numFmtId="1" fontId="15" fillId="8" borderId="3" xfId="0" applyNumberFormat="1" applyFont="1" applyFill="1" applyBorder="1" applyAlignment="1">
      <alignment horizontal="left" vertical="top" indent="2" shrinkToFit="1"/>
    </xf>
    <xf numFmtId="1" fontId="15" fillId="8" borderId="3" xfId="0" applyNumberFormat="1" applyFont="1" applyFill="1" applyBorder="1" applyAlignment="1">
      <alignment horizontal="center" vertical="top" shrinkToFit="1"/>
    </xf>
    <xf numFmtId="1" fontId="15" fillId="0" borderId="3" xfId="0" applyNumberFormat="1" applyFont="1" applyBorder="1" applyAlignment="1">
      <alignment horizontal="left" vertical="top" indent="2" shrinkToFit="1"/>
    </xf>
    <xf numFmtId="1" fontId="16" fillId="0" borderId="3" xfId="0" applyNumberFormat="1" applyFont="1" applyBorder="1" applyAlignment="1">
      <alignment horizontal="left" vertical="top" indent="2" shrinkToFit="1"/>
    </xf>
    <xf numFmtId="1" fontId="15" fillId="0" borderId="3" xfId="0" applyNumberFormat="1" applyFont="1" applyBorder="1" applyAlignment="1">
      <alignment horizontal="center" vertical="top" shrinkToFit="1"/>
    </xf>
    <xf numFmtId="1" fontId="16" fillId="0" borderId="3" xfId="0" applyNumberFormat="1" applyFont="1" applyBorder="1" applyAlignment="1">
      <alignment horizontal="center" vertical="top" shrinkToFit="1"/>
    </xf>
    <xf numFmtId="0" fontId="3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1" fontId="8" fillId="2" borderId="7" xfId="0" applyNumberFormat="1" applyFont="1" applyFill="1" applyBorder="1" applyAlignment="1">
      <alignment horizontal="center" vertical="center" wrapText="1" shrinkToFit="1"/>
    </xf>
    <xf numFmtId="1" fontId="8" fillId="2" borderId="8" xfId="0" applyNumberFormat="1" applyFont="1" applyFill="1" applyBorder="1" applyAlignment="1">
      <alignment horizontal="center" vertical="center" wrapText="1" shrinkToFit="1"/>
    </xf>
    <xf numFmtId="1" fontId="8" fillId="2" borderId="8" xfId="0" applyNumberFormat="1" applyFont="1" applyFill="1" applyBorder="1" applyAlignment="1">
      <alignment vertical="center" wrapText="1" shrinkToFit="1"/>
    </xf>
    <xf numFmtId="1" fontId="8" fillId="2" borderId="9" xfId="0" applyNumberFormat="1" applyFont="1" applyFill="1" applyBorder="1" applyAlignment="1">
      <alignment horizontal="center" vertical="center" wrapText="1" shrinkToFit="1"/>
    </xf>
    <xf numFmtId="1" fontId="8" fillId="2" borderId="9" xfId="0" applyNumberFormat="1" applyFont="1" applyFill="1" applyBorder="1" applyAlignment="1">
      <alignment vertical="center" wrapText="1" shrinkToFit="1"/>
    </xf>
    <xf numFmtId="0" fontId="4" fillId="9" borderId="12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6" borderId="6" xfId="0" applyFont="1" applyFill="1" applyBorder="1" applyAlignment="1">
      <alignment horizontal="center" vertical="center" textRotation="90" wrapText="1"/>
    </xf>
    <xf numFmtId="0" fontId="4" fillId="6" borderId="10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1" fontId="13" fillId="2" borderId="1" xfId="0" applyNumberFormat="1" applyFont="1" applyFill="1" applyBorder="1" applyAlignment="1">
      <alignment horizontal="center" vertical="top" wrapText="1" shrinkToFit="1"/>
    </xf>
    <xf numFmtId="0" fontId="4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 indent="19"/>
    </xf>
    <xf numFmtId="0" fontId="4" fillId="2" borderId="4" xfId="0" applyFont="1" applyFill="1" applyBorder="1" applyAlignment="1">
      <alignment horizontal="left" vertical="top" wrapText="1" indent="19"/>
    </xf>
    <xf numFmtId="0" fontId="5" fillId="2" borderId="1" xfId="0" applyFont="1" applyFill="1" applyBorder="1" applyAlignment="1">
      <alignment horizontal="left" vertical="top" wrapText="1" indent="19"/>
    </xf>
    <xf numFmtId="0" fontId="4" fillId="2" borderId="1" xfId="0" applyFont="1" applyFill="1" applyBorder="1" applyAlignment="1">
      <alignment horizontal="left" vertical="top" wrapText="1" indent="19"/>
    </xf>
    <xf numFmtId="1" fontId="16" fillId="5" borderId="3" xfId="0" applyNumberFormat="1" applyFont="1" applyFill="1" applyBorder="1" applyAlignment="1">
      <alignment horizontal="center" vertical="center" shrinkToFit="1"/>
    </xf>
    <xf numFmtId="1" fontId="16" fillId="8" borderId="3" xfId="0" applyNumberFormat="1" applyFont="1" applyFill="1" applyBorder="1" applyAlignment="1">
      <alignment horizontal="center" vertical="center" shrinkToFit="1"/>
    </xf>
    <xf numFmtId="1" fontId="15" fillId="5" borderId="3" xfId="0" applyNumberFormat="1" applyFont="1" applyFill="1" applyBorder="1" applyAlignment="1">
      <alignment horizontal="center" vertical="center" shrinkToFi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4DC1-2165-4529-B51E-E53BDCF6E663}">
  <dimension ref="A1:AD81"/>
  <sheetViews>
    <sheetView tabSelected="1" topLeftCell="G52" workbookViewId="0">
      <selection activeCell="AC65" sqref="AC65:AC68"/>
    </sheetView>
  </sheetViews>
  <sheetFormatPr defaultColWidth="10.42578125" defaultRowHeight="15" x14ac:dyDescent="0.25"/>
  <cols>
    <col min="1" max="1" width="19" style="2" customWidth="1"/>
    <col min="2" max="2" width="36.7109375" style="2" customWidth="1"/>
    <col min="3" max="3" width="9.28515625" style="3" customWidth="1"/>
    <col min="4" max="6" width="9.28515625" style="4" customWidth="1"/>
    <col min="7" max="7" width="8.7109375" style="5" customWidth="1"/>
    <col min="8" max="8" width="10" style="6" customWidth="1"/>
    <col min="9" max="9" width="9.42578125" style="4" customWidth="1"/>
    <col min="10" max="10" width="8.28515625" style="4" customWidth="1"/>
    <col min="11" max="11" width="8.85546875" style="3" customWidth="1"/>
    <col min="12" max="12" width="9" style="6" customWidth="1"/>
    <col min="13" max="13" width="8.7109375" style="4" customWidth="1"/>
    <col min="14" max="14" width="8.85546875" style="4" customWidth="1"/>
    <col min="15" max="15" width="9.28515625" style="3" customWidth="1"/>
    <col min="16" max="18" width="9.28515625" style="4" customWidth="1"/>
    <col min="19" max="19" width="8" style="5" customWidth="1"/>
    <col min="20" max="20" width="10" style="6" customWidth="1"/>
    <col min="21" max="21" width="9.42578125" style="4" customWidth="1"/>
    <col min="22" max="22" width="8.28515625" style="4" customWidth="1"/>
    <col min="23" max="23" width="9.28515625" style="3" customWidth="1"/>
    <col min="24" max="26" width="9.28515625" style="4" customWidth="1"/>
    <col min="27" max="27" width="8" style="5" customWidth="1"/>
    <col min="28" max="28" width="10" style="6" customWidth="1"/>
    <col min="29" max="29" width="9.42578125" style="4" customWidth="1"/>
    <col min="30" max="30" width="8.28515625" style="4" customWidth="1"/>
    <col min="31" max="16384" width="10.42578125" style="2"/>
  </cols>
  <sheetData>
    <row r="1" spans="1:30" ht="15.75" x14ac:dyDescent="0.25">
      <c r="A1" s="1" t="s">
        <v>0</v>
      </c>
    </row>
    <row r="2" spans="1:30" ht="24" x14ac:dyDescent="0.25">
      <c r="A2" s="66" t="s">
        <v>1</v>
      </c>
      <c r="B2" s="66"/>
      <c r="C2" s="7" t="s">
        <v>2</v>
      </c>
      <c r="D2" s="8" t="s">
        <v>3</v>
      </c>
      <c r="E2" s="8" t="s">
        <v>4</v>
      </c>
      <c r="F2" s="8" t="s">
        <v>5</v>
      </c>
      <c r="G2" s="7" t="s">
        <v>6</v>
      </c>
      <c r="H2" s="8" t="s">
        <v>3</v>
      </c>
      <c r="I2" s="8" t="s">
        <v>4</v>
      </c>
      <c r="J2" s="8" t="s">
        <v>5</v>
      </c>
      <c r="K2" s="7" t="s">
        <v>7</v>
      </c>
      <c r="L2" s="8" t="s">
        <v>3</v>
      </c>
      <c r="M2" s="8" t="s">
        <v>4</v>
      </c>
      <c r="N2" s="8" t="s">
        <v>5</v>
      </c>
      <c r="O2" s="7" t="s">
        <v>8</v>
      </c>
      <c r="P2" s="8" t="s">
        <v>3</v>
      </c>
      <c r="Q2" s="8" t="s">
        <v>4</v>
      </c>
      <c r="R2" s="8" t="s">
        <v>5</v>
      </c>
      <c r="S2" s="7" t="s">
        <v>9</v>
      </c>
      <c r="T2" s="8" t="s">
        <v>3</v>
      </c>
      <c r="U2" s="8" t="s">
        <v>4</v>
      </c>
      <c r="V2" s="8" t="s">
        <v>5</v>
      </c>
      <c r="W2" s="7" t="s">
        <v>8</v>
      </c>
      <c r="X2" s="8" t="s">
        <v>3</v>
      </c>
      <c r="Y2" s="8" t="s">
        <v>4</v>
      </c>
      <c r="Z2" s="8" t="s">
        <v>5</v>
      </c>
      <c r="AA2" s="7" t="s">
        <v>9</v>
      </c>
      <c r="AB2" s="8" t="s">
        <v>3</v>
      </c>
      <c r="AC2" s="8" t="s">
        <v>4</v>
      </c>
      <c r="AD2" s="8" t="s">
        <v>5</v>
      </c>
    </row>
    <row r="3" spans="1:30" ht="29.25" customHeight="1" x14ac:dyDescent="0.25">
      <c r="A3" s="67" t="s">
        <v>10</v>
      </c>
      <c r="B3" s="68"/>
      <c r="C3" s="9">
        <v>576</v>
      </c>
      <c r="D3" s="10"/>
      <c r="E3" s="10"/>
      <c r="F3" s="10"/>
      <c r="G3" s="9">
        <v>936</v>
      </c>
      <c r="H3" s="10"/>
      <c r="I3" s="10"/>
      <c r="J3" s="10"/>
      <c r="K3" s="9">
        <v>806</v>
      </c>
      <c r="L3" s="10"/>
      <c r="M3" s="10"/>
      <c r="N3" s="10"/>
      <c r="O3" s="9">
        <f>P5</f>
        <v>403</v>
      </c>
      <c r="P3" s="10"/>
      <c r="Q3" s="10"/>
      <c r="R3" s="10"/>
      <c r="S3" s="9">
        <f>T5</f>
        <v>400</v>
      </c>
      <c r="T3" s="10"/>
      <c r="U3" s="10"/>
      <c r="V3" s="10"/>
      <c r="W3" s="9">
        <f>X5</f>
        <v>403</v>
      </c>
      <c r="X3" s="10"/>
      <c r="Y3" s="10"/>
      <c r="Z3" s="10"/>
      <c r="AA3" s="9">
        <f>AB5</f>
        <v>400</v>
      </c>
      <c r="AB3" s="10"/>
      <c r="AC3" s="10"/>
      <c r="AD3" s="10"/>
    </row>
    <row r="4" spans="1:30" ht="29.25" customHeight="1" x14ac:dyDescent="0.25">
      <c r="A4" s="67" t="s">
        <v>11</v>
      </c>
      <c r="B4" s="68"/>
      <c r="C4" s="11">
        <f>C6+C11+C16+C21+C24+C30+C34+C39+C48+C58+C64+C70+C75</f>
        <v>576</v>
      </c>
      <c r="D4" s="12">
        <f t="shared" ref="D4:F4" si="0">D6+D11+D16+D21+D24+D30+D34+D39+D48+D58+D64+D70+D75</f>
        <v>180</v>
      </c>
      <c r="E4" s="12">
        <f t="shared" si="0"/>
        <v>396</v>
      </c>
      <c r="F4" s="12">
        <f t="shared" si="0"/>
        <v>0</v>
      </c>
      <c r="G4" s="11">
        <f t="shared" ref="G4:J4" si="1">G6+G11+G16+G21+G24+G30+G34+G39+G48+G58+G64+G70+G75</f>
        <v>936</v>
      </c>
      <c r="H4" s="12">
        <f t="shared" si="1"/>
        <v>306</v>
      </c>
      <c r="I4" s="12">
        <f t="shared" si="1"/>
        <v>90</v>
      </c>
      <c r="J4" s="12">
        <f t="shared" si="1"/>
        <v>540</v>
      </c>
      <c r="K4" s="11">
        <f t="shared" ref="K4:N4" si="2">K6+K11+K16+K21+K24+K30+K34+K39+K48+K58+K64+K70+K75</f>
        <v>806</v>
      </c>
      <c r="L4" s="12">
        <f t="shared" si="2"/>
        <v>261</v>
      </c>
      <c r="M4" s="12">
        <f t="shared" si="2"/>
        <v>96</v>
      </c>
      <c r="N4" s="12">
        <f t="shared" si="2"/>
        <v>449</v>
      </c>
      <c r="O4" s="11">
        <f>O6+O11+O16+O21+O24+O30+O34+O39+O48+O58+O64+O70+O75</f>
        <v>403</v>
      </c>
      <c r="P4" s="12">
        <f t="shared" ref="P4:R4" si="3">P6+P11+P16+P21+P24+P30+P34+P39+P48+P58+P64+P70+P75</f>
        <v>116</v>
      </c>
      <c r="Q4" s="12">
        <f t="shared" si="3"/>
        <v>287</v>
      </c>
      <c r="R4" s="12">
        <f t="shared" si="3"/>
        <v>0</v>
      </c>
      <c r="S4" s="11">
        <f>S6+S11+S16+S21+S24+S30+S34+S39+S48+S58+S64+S70+S75</f>
        <v>400</v>
      </c>
      <c r="T4" s="12">
        <f t="shared" ref="T4:V4" si="4">T6+T11+T16+T21+T24+T30+T34+T39+T48+T58+T64+T70+T75</f>
        <v>124</v>
      </c>
      <c r="U4" s="12">
        <f t="shared" si="4"/>
        <v>276</v>
      </c>
      <c r="V4" s="12">
        <f t="shared" si="4"/>
        <v>0</v>
      </c>
      <c r="W4" s="11">
        <f>W6+W11+W16+W21+W24+W30+W34+W39+W48+W58+W64+W70+W75</f>
        <v>403</v>
      </c>
      <c r="X4" s="12">
        <f t="shared" ref="X4:Z4" si="5">X6+X11+X16+X21+X24+X30+X34+X39+X48+X58+X64+X70+X75</f>
        <v>116</v>
      </c>
      <c r="Y4" s="12">
        <f t="shared" si="5"/>
        <v>287</v>
      </c>
      <c r="Z4" s="12">
        <f t="shared" si="5"/>
        <v>0</v>
      </c>
      <c r="AA4" s="11">
        <f t="shared" ref="AA4:AD4" si="6">AA6+AA11+AA16+AA21+AA24+AA30+AA34+AA39+AA48+AA58+AA64+AA70+AA75</f>
        <v>32</v>
      </c>
      <c r="AB4" s="12">
        <f t="shared" si="6"/>
        <v>124</v>
      </c>
      <c r="AC4" s="12">
        <f t="shared" si="6"/>
        <v>276</v>
      </c>
      <c r="AD4" s="12">
        <f t="shared" si="6"/>
        <v>0</v>
      </c>
    </row>
    <row r="5" spans="1:30" ht="29.25" customHeight="1" x14ac:dyDescent="0.25">
      <c r="A5" s="69" t="s">
        <v>12</v>
      </c>
      <c r="B5" s="70"/>
      <c r="C5" s="49" t="s">
        <v>13</v>
      </c>
      <c r="D5" s="65">
        <f>SUM(D4:F4)</f>
        <v>576</v>
      </c>
      <c r="E5" s="65"/>
      <c r="F5" s="65"/>
      <c r="G5" s="49" t="s">
        <v>13</v>
      </c>
      <c r="H5" s="65">
        <f>SUM(H4:J4)</f>
        <v>936</v>
      </c>
      <c r="I5" s="65"/>
      <c r="J5" s="65"/>
      <c r="K5" s="49" t="s">
        <v>13</v>
      </c>
      <c r="L5" s="65">
        <f>SUM(L4:N4)</f>
        <v>806</v>
      </c>
      <c r="M5" s="65"/>
      <c r="N5" s="65"/>
      <c r="O5" s="50" t="s">
        <v>14</v>
      </c>
      <c r="P5" s="65">
        <f>SUM(P4:R4)</f>
        <v>403</v>
      </c>
      <c r="Q5" s="65"/>
      <c r="R5" s="65"/>
      <c r="S5" s="52" t="s">
        <v>14</v>
      </c>
      <c r="T5" s="65">
        <f>SUM(T4:V4)</f>
        <v>400</v>
      </c>
      <c r="U5" s="65"/>
      <c r="V5" s="65"/>
      <c r="W5" s="51" t="s">
        <v>15</v>
      </c>
      <c r="X5" s="65">
        <f>SUM(X4:Z4)</f>
        <v>403</v>
      </c>
      <c r="Y5" s="65"/>
      <c r="Z5" s="65"/>
      <c r="AA5" s="53" t="s">
        <v>15</v>
      </c>
      <c r="AB5" s="65">
        <f>SUM(AB4:AD4)</f>
        <v>400</v>
      </c>
      <c r="AC5" s="65"/>
      <c r="AD5" s="65"/>
    </row>
    <row r="6" spans="1:30" x14ac:dyDescent="0.25">
      <c r="A6" s="56" t="s">
        <v>16</v>
      </c>
      <c r="B6" s="13" t="s">
        <v>17</v>
      </c>
      <c r="C6" s="14">
        <v>18</v>
      </c>
      <c r="D6" s="15">
        <f>SUM(D7:D10)</f>
        <v>18</v>
      </c>
      <c r="E6" s="15">
        <f t="shared" ref="E6:F6" si="7">SUM(E7:E10)</f>
        <v>0</v>
      </c>
      <c r="F6" s="15">
        <f t="shared" si="7"/>
        <v>0</v>
      </c>
      <c r="G6" s="14">
        <v>0</v>
      </c>
      <c r="H6" s="15">
        <f>SUM(H7:H10)</f>
        <v>0</v>
      </c>
      <c r="I6" s="15">
        <f t="shared" ref="I6:J6" si="8">SUM(I7:I10)</f>
        <v>0</v>
      </c>
      <c r="J6" s="15">
        <f t="shared" si="8"/>
        <v>0</v>
      </c>
      <c r="K6" s="14"/>
      <c r="L6" s="15">
        <f>SUM(L7:L10)</f>
        <v>0</v>
      </c>
      <c r="M6" s="15">
        <f t="shared" ref="M6:N6" si="9">SUM(M7:M10)</f>
        <v>0</v>
      </c>
      <c r="N6" s="15">
        <f t="shared" si="9"/>
        <v>0</v>
      </c>
      <c r="O6" s="14">
        <f>SUM(O7:O10)</f>
        <v>2</v>
      </c>
      <c r="P6" s="15">
        <f>SUM(P7:P10)</f>
        <v>2</v>
      </c>
      <c r="Q6" s="15">
        <f t="shared" ref="Q6:R6" si="10">SUM(Q7:Q10)</f>
        <v>0</v>
      </c>
      <c r="R6" s="15">
        <f t="shared" si="10"/>
        <v>0</v>
      </c>
      <c r="S6" s="14">
        <v>0</v>
      </c>
      <c r="T6" s="15">
        <f>SUM(T7:T10)</f>
        <v>0</v>
      </c>
      <c r="U6" s="15">
        <f t="shared" ref="U6:V6" si="11">SUM(U7:U10)</f>
        <v>0</v>
      </c>
      <c r="V6" s="15">
        <f t="shared" si="11"/>
        <v>0</v>
      </c>
      <c r="W6" s="14">
        <f>SUM(W7:W10)</f>
        <v>2</v>
      </c>
      <c r="X6" s="15">
        <f>SUM(X7:X10)</f>
        <v>2</v>
      </c>
      <c r="Y6" s="15">
        <f t="shared" ref="Y6:Z6" si="12">SUM(Y7:Y10)</f>
        <v>0</v>
      </c>
      <c r="Z6" s="15">
        <f t="shared" si="12"/>
        <v>0</v>
      </c>
      <c r="AA6" s="14">
        <v>0</v>
      </c>
      <c r="AB6" s="15">
        <f>SUM(AB7:AB10)</f>
        <v>0</v>
      </c>
      <c r="AC6" s="15">
        <f t="shared" ref="AC6:AD6" si="13">SUM(AC7:AC10)</f>
        <v>0</v>
      </c>
      <c r="AD6" s="15">
        <f t="shared" si="13"/>
        <v>0</v>
      </c>
    </row>
    <row r="7" spans="1:30" x14ac:dyDescent="0.25">
      <c r="A7" s="56"/>
      <c r="B7" s="16" t="s">
        <v>18</v>
      </c>
      <c r="C7" s="17">
        <v>5</v>
      </c>
      <c r="D7" s="18">
        <v>5</v>
      </c>
      <c r="E7" s="18"/>
      <c r="F7" s="18"/>
      <c r="G7" s="19"/>
      <c r="H7" s="20"/>
      <c r="I7" s="21"/>
      <c r="J7" s="21"/>
      <c r="K7" s="22"/>
      <c r="L7" s="20"/>
      <c r="M7" s="21"/>
      <c r="N7" s="21"/>
      <c r="O7" s="23">
        <v>0.5</v>
      </c>
      <c r="P7" s="24">
        <v>0.5</v>
      </c>
      <c r="Q7" s="24"/>
      <c r="R7" s="18"/>
      <c r="S7" s="19"/>
      <c r="T7" s="20"/>
      <c r="U7" s="21"/>
      <c r="V7" s="21"/>
      <c r="W7" s="23">
        <v>0.5</v>
      </c>
      <c r="X7" s="24">
        <v>0.5</v>
      </c>
      <c r="Y7" s="24"/>
      <c r="Z7" s="18"/>
      <c r="AA7" s="19"/>
      <c r="AB7" s="20"/>
      <c r="AC7" s="21"/>
      <c r="AD7" s="21"/>
    </row>
    <row r="8" spans="1:30" x14ac:dyDescent="0.25">
      <c r="A8" s="56"/>
      <c r="B8" s="16" t="s">
        <v>19</v>
      </c>
      <c r="C8" s="17">
        <v>5</v>
      </c>
      <c r="D8" s="18">
        <v>5</v>
      </c>
      <c r="E8" s="18"/>
      <c r="F8" s="18"/>
      <c r="G8" s="19"/>
      <c r="H8" s="20"/>
      <c r="I8" s="21"/>
      <c r="J8" s="21"/>
      <c r="K8" s="22"/>
      <c r="L8" s="20"/>
      <c r="M8" s="21"/>
      <c r="N8" s="21"/>
      <c r="O8" s="23">
        <v>0.5</v>
      </c>
      <c r="P8" s="24">
        <v>0.5</v>
      </c>
      <c r="Q8" s="24"/>
      <c r="R8" s="18"/>
      <c r="S8" s="19"/>
      <c r="T8" s="20"/>
      <c r="U8" s="21"/>
      <c r="V8" s="21"/>
      <c r="W8" s="23">
        <v>0.5</v>
      </c>
      <c r="X8" s="24">
        <v>0.5</v>
      </c>
      <c r="Y8" s="24"/>
      <c r="Z8" s="18"/>
      <c r="AA8" s="19"/>
      <c r="AB8" s="20"/>
      <c r="AC8" s="21"/>
      <c r="AD8" s="21"/>
    </row>
    <row r="9" spans="1:30" x14ac:dyDescent="0.25">
      <c r="A9" s="56"/>
      <c r="B9" s="16" t="s">
        <v>20</v>
      </c>
      <c r="C9" s="17">
        <v>5</v>
      </c>
      <c r="D9" s="18">
        <v>5</v>
      </c>
      <c r="E9" s="18"/>
      <c r="F9" s="18"/>
      <c r="G9" s="19"/>
      <c r="H9" s="20"/>
      <c r="I9" s="21"/>
      <c r="J9" s="21"/>
      <c r="K9" s="22"/>
      <c r="L9" s="20"/>
      <c r="M9" s="21"/>
      <c r="N9" s="21"/>
      <c r="O9" s="23">
        <v>0.5</v>
      </c>
      <c r="P9" s="24">
        <v>0.5</v>
      </c>
      <c r="Q9" s="24"/>
      <c r="R9" s="18"/>
      <c r="S9" s="19"/>
      <c r="T9" s="20"/>
      <c r="U9" s="21"/>
      <c r="V9" s="21"/>
      <c r="W9" s="23">
        <v>0.5</v>
      </c>
      <c r="X9" s="24">
        <v>0.5</v>
      </c>
      <c r="Y9" s="24"/>
      <c r="Z9" s="18"/>
      <c r="AA9" s="19"/>
      <c r="AB9" s="20"/>
      <c r="AC9" s="21"/>
      <c r="AD9" s="21"/>
    </row>
    <row r="10" spans="1:30" x14ac:dyDescent="0.25">
      <c r="A10" s="57"/>
      <c r="B10" s="16" t="s">
        <v>21</v>
      </c>
      <c r="C10" s="17">
        <v>3</v>
      </c>
      <c r="D10" s="18">
        <v>3</v>
      </c>
      <c r="E10" s="18"/>
      <c r="F10" s="18"/>
      <c r="G10" s="19"/>
      <c r="H10" s="20"/>
      <c r="I10" s="21"/>
      <c r="J10" s="21"/>
      <c r="K10" s="22"/>
      <c r="L10" s="20"/>
      <c r="M10" s="21"/>
      <c r="N10" s="21"/>
      <c r="O10" s="23">
        <v>0.5</v>
      </c>
      <c r="P10" s="24">
        <v>0.5</v>
      </c>
      <c r="Q10" s="24"/>
      <c r="R10" s="18"/>
      <c r="S10" s="19"/>
      <c r="T10" s="20"/>
      <c r="U10" s="21"/>
      <c r="V10" s="21"/>
      <c r="W10" s="23">
        <v>0.5</v>
      </c>
      <c r="X10" s="24">
        <v>0.5</v>
      </c>
      <c r="Y10" s="24"/>
      <c r="Z10" s="18"/>
      <c r="AA10" s="19"/>
      <c r="AB10" s="20"/>
      <c r="AC10" s="21"/>
      <c r="AD10" s="21"/>
    </row>
    <row r="11" spans="1:30" x14ac:dyDescent="0.25">
      <c r="A11" s="58" t="s">
        <v>22</v>
      </c>
      <c r="B11" s="13" t="s">
        <v>23</v>
      </c>
      <c r="C11" s="14">
        <v>0</v>
      </c>
      <c r="D11" s="15">
        <f>SUM(D12:D15)</f>
        <v>0</v>
      </c>
      <c r="E11" s="15">
        <f t="shared" ref="E11:F11" si="14">SUM(E12:E15)</f>
        <v>0</v>
      </c>
      <c r="F11" s="15">
        <f t="shared" si="14"/>
        <v>0</v>
      </c>
      <c r="G11" s="14">
        <v>0</v>
      </c>
      <c r="H11" s="15">
        <f>SUM(H12:H15)</f>
        <v>0</v>
      </c>
      <c r="I11" s="15">
        <f t="shared" ref="I11:J11" si="15">SUM(I12:I15)</f>
        <v>0</v>
      </c>
      <c r="J11" s="15">
        <f t="shared" si="15"/>
        <v>0</v>
      </c>
      <c r="K11" s="14">
        <v>62</v>
      </c>
      <c r="L11" s="15">
        <f>SUM(L12:L15)</f>
        <v>62</v>
      </c>
      <c r="M11" s="15">
        <f t="shared" ref="M11:N11" si="16">SUM(M12:M15)</f>
        <v>0</v>
      </c>
      <c r="N11" s="15">
        <f t="shared" si="16"/>
        <v>0</v>
      </c>
      <c r="O11" s="14">
        <f>SUM(O12:O15)</f>
        <v>0</v>
      </c>
      <c r="P11" s="14">
        <f>SUM(P12:P15)</f>
        <v>0</v>
      </c>
      <c r="Q11" s="15">
        <f t="shared" ref="Q11:R11" si="17">SUM(Q12:Q15)</f>
        <v>0</v>
      </c>
      <c r="R11" s="15">
        <f t="shared" si="17"/>
        <v>0</v>
      </c>
      <c r="S11" s="14">
        <f>T11+U11+V11</f>
        <v>8</v>
      </c>
      <c r="T11" s="15">
        <f>SUM(T12:T15)</f>
        <v>8</v>
      </c>
      <c r="U11" s="15">
        <f t="shared" ref="U11:V11" si="18">SUM(U12:U15)</f>
        <v>0</v>
      </c>
      <c r="V11" s="15">
        <f t="shared" si="18"/>
        <v>0</v>
      </c>
      <c r="W11" s="14">
        <f>SUM(W12:W15)</f>
        <v>0</v>
      </c>
      <c r="X11" s="14">
        <f>SUM(X12:X15)</f>
        <v>0</v>
      </c>
      <c r="Y11" s="15">
        <f t="shared" ref="Y11:Z11" si="19">SUM(Y12:Y15)</f>
        <v>0</v>
      </c>
      <c r="Z11" s="15">
        <f t="shared" si="19"/>
        <v>0</v>
      </c>
      <c r="AA11" s="14">
        <v>0</v>
      </c>
      <c r="AB11" s="15">
        <f>SUM(AB12:AB15)</f>
        <v>8</v>
      </c>
      <c r="AC11" s="15">
        <f t="shared" ref="AC11:AD11" si="20">SUM(AC12:AC15)</f>
        <v>0</v>
      </c>
      <c r="AD11" s="15">
        <f t="shared" si="20"/>
        <v>0</v>
      </c>
    </row>
    <row r="12" spans="1:30" x14ac:dyDescent="0.25">
      <c r="A12" s="56"/>
      <c r="B12" s="16" t="s">
        <v>24</v>
      </c>
      <c r="C12" s="22"/>
      <c r="D12" s="21"/>
      <c r="E12" s="21"/>
      <c r="F12" s="21"/>
      <c r="G12" s="19"/>
      <c r="H12" s="20"/>
      <c r="I12" s="21"/>
      <c r="J12" s="21"/>
      <c r="K12" s="17">
        <v>11</v>
      </c>
      <c r="L12" s="18">
        <v>11</v>
      </c>
      <c r="M12" s="18"/>
      <c r="N12" s="18"/>
      <c r="O12" s="22"/>
      <c r="P12" s="21"/>
      <c r="Q12" s="21"/>
      <c r="R12" s="21"/>
      <c r="S12" s="19">
        <v>2</v>
      </c>
      <c r="T12" s="20">
        <v>2</v>
      </c>
      <c r="U12" s="21"/>
      <c r="V12" s="21"/>
      <c r="W12" s="22"/>
      <c r="X12" s="21"/>
      <c r="Y12" s="21"/>
      <c r="Z12" s="21"/>
      <c r="AA12" s="19">
        <v>2</v>
      </c>
      <c r="AB12" s="20">
        <v>2</v>
      </c>
      <c r="AC12" s="21"/>
      <c r="AD12" s="21"/>
    </row>
    <row r="13" spans="1:30" x14ac:dyDescent="0.25">
      <c r="A13" s="56"/>
      <c r="B13" s="16" t="s">
        <v>25</v>
      </c>
      <c r="C13" s="22"/>
      <c r="D13" s="21"/>
      <c r="E13" s="21"/>
      <c r="F13" s="21"/>
      <c r="G13" s="19"/>
      <c r="H13" s="20"/>
      <c r="I13" s="21"/>
      <c r="J13" s="21"/>
      <c r="K13" s="17">
        <v>20</v>
      </c>
      <c r="L13" s="18">
        <v>20</v>
      </c>
      <c r="M13" s="18"/>
      <c r="N13" s="18"/>
      <c r="O13" s="22"/>
      <c r="P13" s="21"/>
      <c r="Q13" s="21"/>
      <c r="R13" s="21"/>
      <c r="S13" s="19">
        <v>2</v>
      </c>
      <c r="T13" s="20">
        <v>2</v>
      </c>
      <c r="U13" s="21"/>
      <c r="V13" s="21"/>
      <c r="W13" s="22"/>
      <c r="X13" s="21"/>
      <c r="Y13" s="21"/>
      <c r="Z13" s="21"/>
      <c r="AA13" s="19">
        <v>2</v>
      </c>
      <c r="AB13" s="20">
        <v>2</v>
      </c>
      <c r="AC13" s="21"/>
      <c r="AD13" s="21"/>
    </row>
    <row r="14" spans="1:30" x14ac:dyDescent="0.25">
      <c r="A14" s="56"/>
      <c r="B14" s="16" t="s">
        <v>26</v>
      </c>
      <c r="C14" s="22"/>
      <c r="D14" s="21"/>
      <c r="E14" s="21"/>
      <c r="F14" s="21"/>
      <c r="G14" s="19"/>
      <c r="H14" s="20"/>
      <c r="I14" s="21"/>
      <c r="J14" s="21"/>
      <c r="K14" s="17">
        <v>11</v>
      </c>
      <c r="L14" s="18">
        <v>11</v>
      </c>
      <c r="M14" s="18"/>
      <c r="N14" s="18"/>
      <c r="O14" s="22"/>
      <c r="P14" s="21"/>
      <c r="Q14" s="21"/>
      <c r="R14" s="21"/>
      <c r="S14" s="19">
        <v>2</v>
      </c>
      <c r="T14" s="20">
        <v>2</v>
      </c>
      <c r="U14" s="21"/>
      <c r="V14" s="21"/>
      <c r="W14" s="22"/>
      <c r="X14" s="21"/>
      <c r="Y14" s="21"/>
      <c r="Z14" s="21"/>
      <c r="AA14" s="19">
        <v>2</v>
      </c>
      <c r="AB14" s="20">
        <v>2</v>
      </c>
      <c r="AC14" s="21"/>
      <c r="AD14" s="21"/>
    </row>
    <row r="15" spans="1:30" x14ac:dyDescent="0.25">
      <c r="A15" s="57"/>
      <c r="B15" s="16" t="s">
        <v>27</v>
      </c>
      <c r="C15" s="22"/>
      <c r="D15" s="21"/>
      <c r="E15" s="21"/>
      <c r="F15" s="21"/>
      <c r="G15" s="19"/>
      <c r="H15" s="20"/>
      <c r="I15" s="21"/>
      <c r="J15" s="21"/>
      <c r="K15" s="17">
        <v>20</v>
      </c>
      <c r="L15" s="18">
        <v>20</v>
      </c>
      <c r="M15" s="18"/>
      <c r="N15" s="18"/>
      <c r="O15" s="22"/>
      <c r="P15" s="21"/>
      <c r="Q15" s="21"/>
      <c r="R15" s="21"/>
      <c r="S15" s="19">
        <v>2</v>
      </c>
      <c r="T15" s="20">
        <v>2</v>
      </c>
      <c r="U15" s="21"/>
      <c r="V15" s="21"/>
      <c r="W15" s="22"/>
      <c r="X15" s="21"/>
      <c r="Y15" s="21"/>
      <c r="Z15" s="21"/>
      <c r="AA15" s="19">
        <v>2</v>
      </c>
      <c r="AB15" s="20">
        <v>2</v>
      </c>
      <c r="AC15" s="21"/>
      <c r="AD15" s="21"/>
    </row>
    <row r="16" spans="1:30" ht="15" customHeight="1" x14ac:dyDescent="0.25">
      <c r="A16" s="59" t="s">
        <v>28</v>
      </c>
      <c r="B16" s="13" t="s">
        <v>29</v>
      </c>
      <c r="C16" s="14">
        <v>126</v>
      </c>
      <c r="D16" s="15">
        <f>SUM(D17:D20)</f>
        <v>72</v>
      </c>
      <c r="E16" s="15">
        <f t="shared" ref="E16:F16" si="21">SUM(E17:E20)</f>
        <v>54</v>
      </c>
      <c r="F16" s="15">
        <f t="shared" si="21"/>
        <v>0</v>
      </c>
      <c r="G16" s="14"/>
      <c r="H16" s="15">
        <f>SUM(H17:H20)</f>
        <v>0</v>
      </c>
      <c r="I16" s="15">
        <f t="shared" ref="I16:J16" si="22">SUM(I17:I20)</f>
        <v>0</v>
      </c>
      <c r="J16" s="15">
        <f t="shared" si="22"/>
        <v>0</v>
      </c>
      <c r="K16" s="14"/>
      <c r="L16" s="15">
        <f>SUM(L17:L20)</f>
        <v>0</v>
      </c>
      <c r="M16" s="15">
        <f t="shared" ref="M16:N16" si="23">SUM(M17:M20)</f>
        <v>0</v>
      </c>
      <c r="N16" s="15">
        <f t="shared" si="23"/>
        <v>0</v>
      </c>
      <c r="O16" s="14">
        <f>SUM(O17:O20)</f>
        <v>13</v>
      </c>
      <c r="P16" s="15">
        <f>SUM(P17:P20)</f>
        <v>13</v>
      </c>
      <c r="Q16" s="15">
        <f t="shared" ref="Q16:R16" si="24">SUM(Q17:Q20)</f>
        <v>0</v>
      </c>
      <c r="R16" s="15">
        <f t="shared" si="24"/>
        <v>0</v>
      </c>
      <c r="S16" s="14"/>
      <c r="T16" s="15">
        <f>SUM(T17:T20)</f>
        <v>0</v>
      </c>
      <c r="U16" s="15">
        <f t="shared" ref="U16:V16" si="25">SUM(U17:U20)</f>
        <v>0</v>
      </c>
      <c r="V16" s="15">
        <f t="shared" si="25"/>
        <v>0</v>
      </c>
      <c r="W16" s="14">
        <f>SUM(W17:W20)</f>
        <v>13</v>
      </c>
      <c r="X16" s="15">
        <f>SUM(X17:X20)</f>
        <v>13</v>
      </c>
      <c r="Y16" s="15">
        <f t="shared" ref="Y16:Z16" si="26">SUM(Y17:Y20)</f>
        <v>0</v>
      </c>
      <c r="Z16" s="15">
        <f t="shared" si="26"/>
        <v>0</v>
      </c>
      <c r="AA16" s="14"/>
      <c r="AB16" s="15">
        <f>SUM(AB17:AB20)</f>
        <v>0</v>
      </c>
      <c r="AC16" s="15">
        <f t="shared" ref="AC16:AD16" si="27">SUM(AC17:AC20)</f>
        <v>0</v>
      </c>
      <c r="AD16" s="15">
        <f t="shared" si="27"/>
        <v>0</v>
      </c>
    </row>
    <row r="17" spans="1:30" x14ac:dyDescent="0.25">
      <c r="A17" s="60"/>
      <c r="B17" s="16" t="s">
        <v>30</v>
      </c>
      <c r="C17" s="17">
        <v>18</v>
      </c>
      <c r="D17" s="71">
        <v>12</v>
      </c>
      <c r="E17" s="71">
        <v>6</v>
      </c>
      <c r="F17" s="18"/>
      <c r="G17" s="19"/>
      <c r="H17" s="20"/>
      <c r="I17" s="21"/>
      <c r="J17" s="21"/>
      <c r="K17" s="22"/>
      <c r="L17" s="20"/>
      <c r="M17" s="21"/>
      <c r="N17" s="21"/>
      <c r="O17" s="17">
        <v>3</v>
      </c>
      <c r="P17" s="18">
        <v>3</v>
      </c>
      <c r="Q17" s="18"/>
      <c r="R17" s="18"/>
      <c r="S17" s="19"/>
      <c r="T17" s="20"/>
      <c r="U17" s="21"/>
      <c r="V17" s="21"/>
      <c r="W17" s="17">
        <v>3</v>
      </c>
      <c r="X17" s="18">
        <v>3</v>
      </c>
      <c r="Y17" s="18"/>
      <c r="Z17" s="18"/>
      <c r="AA17" s="19"/>
      <c r="AB17" s="20"/>
      <c r="AC17" s="21"/>
      <c r="AD17" s="21"/>
    </row>
    <row r="18" spans="1:30" x14ac:dyDescent="0.25">
      <c r="A18" s="60"/>
      <c r="B18" s="16" t="s">
        <v>31</v>
      </c>
      <c r="C18" s="17">
        <v>18</v>
      </c>
      <c r="D18" s="71">
        <v>12</v>
      </c>
      <c r="E18" s="71">
        <v>6</v>
      </c>
      <c r="F18" s="18"/>
      <c r="G18" s="19"/>
      <c r="H18" s="20"/>
      <c r="I18" s="21"/>
      <c r="J18" s="21"/>
      <c r="K18" s="22"/>
      <c r="L18" s="20"/>
      <c r="M18" s="21"/>
      <c r="N18" s="21"/>
      <c r="O18" s="17">
        <v>3</v>
      </c>
      <c r="P18" s="18">
        <v>3</v>
      </c>
      <c r="Q18" s="18"/>
      <c r="R18" s="18"/>
      <c r="S18" s="19"/>
      <c r="T18" s="20"/>
      <c r="U18" s="21"/>
      <c r="V18" s="21"/>
      <c r="W18" s="17">
        <v>3</v>
      </c>
      <c r="X18" s="18">
        <v>3</v>
      </c>
      <c r="Y18" s="18"/>
      <c r="Z18" s="18"/>
      <c r="AA18" s="19"/>
      <c r="AB18" s="20"/>
      <c r="AC18" s="21"/>
      <c r="AD18" s="21"/>
    </row>
    <row r="19" spans="1:30" x14ac:dyDescent="0.25">
      <c r="A19" s="60"/>
      <c r="B19" s="16" t="s">
        <v>32</v>
      </c>
      <c r="C19" s="17">
        <v>72</v>
      </c>
      <c r="D19" s="71">
        <v>36</v>
      </c>
      <c r="E19" s="71">
        <v>36</v>
      </c>
      <c r="F19" s="18"/>
      <c r="G19" s="19"/>
      <c r="H19" s="20"/>
      <c r="I19" s="21"/>
      <c r="J19" s="21"/>
      <c r="K19" s="22"/>
      <c r="L19" s="20"/>
      <c r="M19" s="21"/>
      <c r="N19" s="21"/>
      <c r="O19" s="17">
        <v>6</v>
      </c>
      <c r="P19" s="18">
        <v>6</v>
      </c>
      <c r="Q19" s="18"/>
      <c r="R19" s="18"/>
      <c r="S19" s="19"/>
      <c r="T19" s="20"/>
      <c r="U19" s="21"/>
      <c r="V19" s="21"/>
      <c r="W19" s="17">
        <v>6</v>
      </c>
      <c r="X19" s="18">
        <v>6</v>
      </c>
      <c r="Y19" s="18"/>
      <c r="Z19" s="18"/>
      <c r="AA19" s="19"/>
      <c r="AB19" s="20"/>
      <c r="AC19" s="21"/>
      <c r="AD19" s="21"/>
    </row>
    <row r="20" spans="1:30" x14ac:dyDescent="0.25">
      <c r="A20" s="60"/>
      <c r="B20" s="16" t="s">
        <v>33</v>
      </c>
      <c r="C20" s="17">
        <v>18</v>
      </c>
      <c r="D20" s="71">
        <v>12</v>
      </c>
      <c r="E20" s="71">
        <v>6</v>
      </c>
      <c r="F20" s="18"/>
      <c r="G20" s="19"/>
      <c r="H20" s="20"/>
      <c r="I20" s="21"/>
      <c r="J20" s="21"/>
      <c r="K20" s="22"/>
      <c r="L20" s="20"/>
      <c r="M20" s="21"/>
      <c r="N20" s="21"/>
      <c r="O20" s="17">
        <v>1</v>
      </c>
      <c r="P20" s="18">
        <v>1</v>
      </c>
      <c r="Q20" s="18"/>
      <c r="R20" s="18"/>
      <c r="S20" s="19"/>
      <c r="T20" s="20"/>
      <c r="U20" s="21"/>
      <c r="V20" s="21"/>
      <c r="W20" s="17">
        <v>1</v>
      </c>
      <c r="X20" s="18">
        <v>1</v>
      </c>
      <c r="Y20" s="18"/>
      <c r="Z20" s="18"/>
      <c r="AA20" s="19"/>
      <c r="AB20" s="20"/>
      <c r="AC20" s="21"/>
      <c r="AD20" s="21"/>
    </row>
    <row r="21" spans="1:30" x14ac:dyDescent="0.25">
      <c r="A21" s="60"/>
      <c r="B21" s="13" t="s">
        <v>34</v>
      </c>
      <c r="C21" s="14">
        <v>36</v>
      </c>
      <c r="D21" s="15">
        <f>SUM(D22:D23)</f>
        <v>18</v>
      </c>
      <c r="E21" s="15">
        <f t="shared" ref="E21:F21" si="28">SUM(E22:E23)</f>
        <v>18</v>
      </c>
      <c r="F21" s="15">
        <f t="shared" si="28"/>
        <v>0</v>
      </c>
      <c r="G21" s="14"/>
      <c r="H21" s="15">
        <f>SUM(H22:H23)</f>
        <v>0</v>
      </c>
      <c r="I21" s="15">
        <f t="shared" ref="I21:J21" si="29">SUM(I22:I23)</f>
        <v>0</v>
      </c>
      <c r="J21" s="15">
        <f t="shared" si="29"/>
        <v>0</v>
      </c>
      <c r="K21" s="14"/>
      <c r="L21" s="15">
        <f>SUM(L22:L23)</f>
        <v>0</v>
      </c>
      <c r="M21" s="15">
        <f t="shared" ref="M21:N21" si="30">SUM(M22:M23)</f>
        <v>0</v>
      </c>
      <c r="N21" s="15">
        <f t="shared" si="30"/>
        <v>0</v>
      </c>
      <c r="O21" s="14">
        <f>SUM(O22:O23)</f>
        <v>6</v>
      </c>
      <c r="P21" s="15">
        <f>SUM(P22:P23)</f>
        <v>6</v>
      </c>
      <c r="Q21" s="15">
        <f t="shared" ref="Q21:R21" si="31">SUM(Q22:Q23)</f>
        <v>0</v>
      </c>
      <c r="R21" s="15">
        <f t="shared" si="31"/>
        <v>0</v>
      </c>
      <c r="S21" s="14"/>
      <c r="T21" s="15">
        <f>SUM(T22:T23)</f>
        <v>0</v>
      </c>
      <c r="U21" s="15">
        <f t="shared" ref="U21:V21" si="32">SUM(U22:U23)</f>
        <v>0</v>
      </c>
      <c r="V21" s="15">
        <f t="shared" si="32"/>
        <v>0</v>
      </c>
      <c r="W21" s="14">
        <f>SUM(W22:W23)</f>
        <v>6</v>
      </c>
      <c r="X21" s="15">
        <f>SUM(X22:X23)</f>
        <v>6</v>
      </c>
      <c r="Y21" s="15">
        <f t="shared" ref="Y21:Z21" si="33">SUM(Y22:Y23)</f>
        <v>0</v>
      </c>
      <c r="Z21" s="15">
        <f t="shared" si="33"/>
        <v>0</v>
      </c>
      <c r="AA21" s="14"/>
      <c r="AB21" s="15">
        <f>SUM(AB22:AB23)</f>
        <v>0</v>
      </c>
      <c r="AC21" s="15">
        <f t="shared" ref="AC21:AD21" si="34">SUM(AC22:AC23)</f>
        <v>0</v>
      </c>
      <c r="AD21" s="15">
        <f t="shared" si="34"/>
        <v>0</v>
      </c>
    </row>
    <row r="22" spans="1:30" x14ac:dyDescent="0.25">
      <c r="A22" s="60"/>
      <c r="B22" s="16" t="s">
        <v>35</v>
      </c>
      <c r="C22" s="17">
        <v>8</v>
      </c>
      <c r="D22" s="71">
        <v>4</v>
      </c>
      <c r="E22" s="71">
        <v>4</v>
      </c>
      <c r="F22" s="18"/>
      <c r="G22" s="19"/>
      <c r="H22" s="20"/>
      <c r="I22" s="21"/>
      <c r="J22" s="21"/>
      <c r="K22" s="22"/>
      <c r="L22" s="20"/>
      <c r="M22" s="21"/>
      <c r="N22" s="21"/>
      <c r="O22" s="17">
        <v>3</v>
      </c>
      <c r="P22" s="18">
        <v>3</v>
      </c>
      <c r="Q22" s="18"/>
      <c r="R22" s="18"/>
      <c r="S22" s="19"/>
      <c r="T22" s="20"/>
      <c r="U22" s="21"/>
      <c r="V22" s="21"/>
      <c r="W22" s="17">
        <v>3</v>
      </c>
      <c r="X22" s="18">
        <v>3</v>
      </c>
      <c r="Y22" s="18"/>
      <c r="Z22" s="18"/>
      <c r="AA22" s="19"/>
      <c r="AB22" s="20"/>
      <c r="AC22" s="21"/>
      <c r="AD22" s="21"/>
    </row>
    <row r="23" spans="1:30" x14ac:dyDescent="0.25">
      <c r="A23" s="60"/>
      <c r="B23" s="16" t="s">
        <v>36</v>
      </c>
      <c r="C23" s="25">
        <v>28</v>
      </c>
      <c r="D23" s="71">
        <v>14</v>
      </c>
      <c r="E23" s="71">
        <v>14</v>
      </c>
      <c r="F23" s="26"/>
      <c r="G23" s="19"/>
      <c r="H23" s="20"/>
      <c r="I23" s="21"/>
      <c r="J23" s="21"/>
      <c r="K23" s="22"/>
      <c r="L23" s="20"/>
      <c r="M23" s="21"/>
      <c r="N23" s="21"/>
      <c r="O23" s="17">
        <v>3</v>
      </c>
      <c r="P23" s="18">
        <v>3</v>
      </c>
      <c r="Q23" s="18"/>
      <c r="R23" s="26"/>
      <c r="S23" s="19"/>
      <c r="T23" s="20"/>
      <c r="U23" s="21"/>
      <c r="V23" s="21"/>
      <c r="W23" s="17">
        <v>3</v>
      </c>
      <c r="X23" s="18">
        <v>3</v>
      </c>
      <c r="Y23" s="18"/>
      <c r="Z23" s="26"/>
      <c r="AA23" s="19"/>
      <c r="AB23" s="20"/>
      <c r="AC23" s="21"/>
      <c r="AD23" s="21"/>
    </row>
    <row r="24" spans="1:30" x14ac:dyDescent="0.25">
      <c r="A24" s="60"/>
      <c r="B24" s="13" t="s">
        <v>37</v>
      </c>
      <c r="C24" s="14">
        <v>288</v>
      </c>
      <c r="D24" s="15">
        <f>SUM(D25:D29)</f>
        <v>36</v>
      </c>
      <c r="E24" s="15">
        <f t="shared" ref="E24:F24" si="35">SUM(E25:E29)</f>
        <v>252</v>
      </c>
      <c r="F24" s="15">
        <f t="shared" si="35"/>
        <v>0</v>
      </c>
      <c r="G24" s="14"/>
      <c r="H24" s="15">
        <f>SUM(H25:H29)</f>
        <v>0</v>
      </c>
      <c r="I24" s="15">
        <f t="shared" ref="I24:J24" si="36">SUM(I25:I29)</f>
        <v>0</v>
      </c>
      <c r="J24" s="15">
        <f t="shared" si="36"/>
        <v>0</v>
      </c>
      <c r="K24" s="14"/>
      <c r="L24" s="15">
        <f>SUM(L25:L29)</f>
        <v>0</v>
      </c>
      <c r="M24" s="15">
        <f t="shared" ref="M24:N24" si="37">SUM(M25:M29)</f>
        <v>0</v>
      </c>
      <c r="N24" s="15">
        <f t="shared" si="37"/>
        <v>0</v>
      </c>
      <c r="O24" s="14">
        <f>SUM(O25:O29)</f>
        <v>72</v>
      </c>
      <c r="P24" s="15">
        <f>SUM(P25:P29)</f>
        <v>0</v>
      </c>
      <c r="Q24" s="15">
        <f t="shared" ref="Q24:R24" si="38">SUM(Q25:Q29)</f>
        <v>72</v>
      </c>
      <c r="R24" s="15">
        <f t="shared" si="38"/>
        <v>0</v>
      </c>
      <c r="S24" s="14"/>
      <c r="T24" s="15">
        <f>SUM(T25:T29)</f>
        <v>0</v>
      </c>
      <c r="U24" s="15">
        <f t="shared" ref="U24:V24" si="39">SUM(U25:U29)</f>
        <v>0</v>
      </c>
      <c r="V24" s="15">
        <f t="shared" si="39"/>
        <v>0</v>
      </c>
      <c r="W24" s="14">
        <f>SUM(W25:W29)</f>
        <v>72</v>
      </c>
      <c r="X24" s="15">
        <f>SUM(X25:X29)</f>
        <v>0</v>
      </c>
      <c r="Y24" s="15">
        <f t="shared" ref="Y24:Z24" si="40">SUM(Y25:Y29)</f>
        <v>72</v>
      </c>
      <c r="Z24" s="15">
        <f t="shared" si="40"/>
        <v>0</v>
      </c>
      <c r="AA24" s="14"/>
      <c r="AB24" s="15">
        <f>SUM(AB25:AB29)</f>
        <v>0</v>
      </c>
      <c r="AC24" s="15">
        <f t="shared" ref="AC24:AD24" si="41">SUM(AC25:AC29)</f>
        <v>0</v>
      </c>
      <c r="AD24" s="15">
        <f t="shared" si="41"/>
        <v>0</v>
      </c>
    </row>
    <row r="25" spans="1:30" x14ac:dyDescent="0.25">
      <c r="A25" s="60"/>
      <c r="B25" s="16" t="s">
        <v>38</v>
      </c>
      <c r="C25" s="25">
        <v>36</v>
      </c>
      <c r="D25" s="71">
        <v>18</v>
      </c>
      <c r="E25" s="71">
        <v>18</v>
      </c>
      <c r="F25" s="26"/>
      <c r="G25" s="19"/>
      <c r="H25" s="20"/>
      <c r="I25" s="21"/>
      <c r="J25" s="21"/>
      <c r="K25" s="22"/>
      <c r="L25" s="20"/>
      <c r="M25" s="21"/>
      <c r="N25" s="21"/>
      <c r="O25" s="17"/>
      <c r="P25" s="26"/>
      <c r="Q25" s="26"/>
      <c r="R25" s="26"/>
      <c r="S25" s="19"/>
      <c r="T25" s="20"/>
      <c r="U25" s="21"/>
      <c r="V25" s="21"/>
      <c r="W25" s="17"/>
      <c r="X25" s="26"/>
      <c r="Y25" s="26"/>
      <c r="Z25" s="26"/>
      <c r="AA25" s="19"/>
      <c r="AB25" s="20"/>
      <c r="AC25" s="21"/>
      <c r="AD25" s="21"/>
    </row>
    <row r="26" spans="1:30" x14ac:dyDescent="0.25">
      <c r="A26" s="60"/>
      <c r="B26" s="16" t="s">
        <v>39</v>
      </c>
      <c r="C26" s="25">
        <v>36</v>
      </c>
      <c r="D26" s="71">
        <v>18</v>
      </c>
      <c r="E26" s="71">
        <v>18</v>
      </c>
      <c r="F26" s="26"/>
      <c r="G26" s="19"/>
      <c r="H26" s="20"/>
      <c r="I26" s="21"/>
      <c r="J26" s="21"/>
      <c r="K26" s="22"/>
      <c r="L26" s="20"/>
      <c r="M26" s="21"/>
      <c r="N26" s="21"/>
      <c r="O26" s="17"/>
      <c r="P26" s="26"/>
      <c r="Q26" s="26"/>
      <c r="R26" s="26"/>
      <c r="S26" s="19"/>
      <c r="T26" s="20"/>
      <c r="U26" s="21"/>
      <c r="V26" s="21"/>
      <c r="W26" s="17"/>
      <c r="X26" s="26"/>
      <c r="Y26" s="26"/>
      <c r="Z26" s="26"/>
      <c r="AA26" s="19"/>
      <c r="AB26" s="20"/>
      <c r="AC26" s="21"/>
      <c r="AD26" s="21"/>
    </row>
    <row r="27" spans="1:30" x14ac:dyDescent="0.25">
      <c r="A27" s="60"/>
      <c r="B27" s="16" t="s">
        <v>40</v>
      </c>
      <c r="C27" s="25">
        <v>54</v>
      </c>
      <c r="D27" s="71"/>
      <c r="E27" s="71">
        <v>54</v>
      </c>
      <c r="F27" s="26"/>
      <c r="G27" s="19"/>
      <c r="H27" s="20"/>
      <c r="I27" s="21"/>
      <c r="J27" s="21"/>
      <c r="K27" s="22"/>
      <c r="L27" s="20"/>
      <c r="M27" s="21"/>
      <c r="N27" s="21"/>
      <c r="O27" s="17">
        <v>18</v>
      </c>
      <c r="P27" s="26"/>
      <c r="Q27" s="26">
        <v>18</v>
      </c>
      <c r="R27" s="26"/>
      <c r="S27" s="19"/>
      <c r="T27" s="20"/>
      <c r="U27" s="21"/>
      <c r="V27" s="21"/>
      <c r="W27" s="17">
        <v>18</v>
      </c>
      <c r="X27" s="26"/>
      <c r="Y27" s="26">
        <v>18</v>
      </c>
      <c r="Z27" s="26"/>
      <c r="AA27" s="19"/>
      <c r="AB27" s="20"/>
      <c r="AC27" s="21"/>
      <c r="AD27" s="21"/>
    </row>
    <row r="28" spans="1:30" x14ac:dyDescent="0.25">
      <c r="A28" s="60"/>
      <c r="B28" s="16" t="s">
        <v>41</v>
      </c>
      <c r="C28" s="25">
        <v>54</v>
      </c>
      <c r="D28" s="71"/>
      <c r="E28" s="71">
        <v>54</v>
      </c>
      <c r="F28" s="26"/>
      <c r="G28" s="19"/>
      <c r="H28" s="20"/>
      <c r="I28" s="21"/>
      <c r="J28" s="21"/>
      <c r="K28" s="22"/>
      <c r="L28" s="20"/>
      <c r="M28" s="21"/>
      <c r="N28" s="21"/>
      <c r="O28" s="17">
        <v>18</v>
      </c>
      <c r="P28" s="26"/>
      <c r="Q28" s="26">
        <v>18</v>
      </c>
      <c r="R28" s="26"/>
      <c r="S28" s="19"/>
      <c r="T28" s="20"/>
      <c r="U28" s="21"/>
      <c r="V28" s="21"/>
      <c r="W28" s="17">
        <v>18</v>
      </c>
      <c r="X28" s="26"/>
      <c r="Y28" s="26">
        <v>18</v>
      </c>
      <c r="Z28" s="26"/>
      <c r="AA28" s="19"/>
      <c r="AB28" s="20"/>
      <c r="AC28" s="21"/>
      <c r="AD28" s="21"/>
    </row>
    <row r="29" spans="1:30" x14ac:dyDescent="0.25">
      <c r="A29" s="60"/>
      <c r="B29" s="16" t="s">
        <v>42</v>
      </c>
      <c r="C29" s="27">
        <v>108</v>
      </c>
      <c r="D29" s="71"/>
      <c r="E29" s="71">
        <v>108</v>
      </c>
      <c r="F29" s="26"/>
      <c r="G29" s="19"/>
      <c r="H29" s="20"/>
      <c r="I29" s="21"/>
      <c r="J29" s="21"/>
      <c r="K29" s="22"/>
      <c r="L29" s="20"/>
      <c r="M29" s="21"/>
      <c r="N29" s="21"/>
      <c r="O29" s="28">
        <v>36</v>
      </c>
      <c r="P29" s="26"/>
      <c r="Q29" s="26">
        <v>36</v>
      </c>
      <c r="R29" s="26"/>
      <c r="S29" s="19"/>
      <c r="T29" s="20"/>
      <c r="U29" s="21"/>
      <c r="V29" s="21"/>
      <c r="W29" s="28">
        <v>36</v>
      </c>
      <c r="X29" s="26"/>
      <c r="Y29" s="26">
        <v>36</v>
      </c>
      <c r="Z29" s="26"/>
      <c r="AA29" s="19"/>
      <c r="AB29" s="20"/>
      <c r="AC29" s="21"/>
      <c r="AD29" s="21"/>
    </row>
    <row r="30" spans="1:30" x14ac:dyDescent="0.25">
      <c r="A30" s="60"/>
      <c r="B30" s="13" t="s">
        <v>43</v>
      </c>
      <c r="C30" s="14">
        <v>54</v>
      </c>
      <c r="D30" s="15">
        <f>SUM(D31:D33)</f>
        <v>36</v>
      </c>
      <c r="E30" s="15">
        <f t="shared" ref="E30:F30" si="42">SUM(E31:E33)</f>
        <v>18</v>
      </c>
      <c r="F30" s="15">
        <f t="shared" si="42"/>
        <v>0</v>
      </c>
      <c r="G30" s="14"/>
      <c r="H30" s="15">
        <f>SUM(H31:H33)</f>
        <v>0</v>
      </c>
      <c r="I30" s="15">
        <f t="shared" ref="I30:J30" si="43">SUM(I31:I33)</f>
        <v>0</v>
      </c>
      <c r="J30" s="15">
        <f t="shared" si="43"/>
        <v>0</v>
      </c>
      <c r="K30" s="14"/>
      <c r="L30" s="15">
        <f>SUM(L31:L33)</f>
        <v>0</v>
      </c>
      <c r="M30" s="15">
        <f t="shared" ref="M30:N30" si="44">SUM(M31:M33)</f>
        <v>0</v>
      </c>
      <c r="N30" s="15">
        <f t="shared" si="44"/>
        <v>0</v>
      </c>
      <c r="O30" s="14">
        <f>SUM(O31:O33)</f>
        <v>8</v>
      </c>
      <c r="P30" s="15">
        <f>SUM(P31:P33)</f>
        <v>8</v>
      </c>
      <c r="Q30" s="15">
        <f t="shared" ref="Q30:R30" si="45">SUM(Q31:Q33)</f>
        <v>0</v>
      </c>
      <c r="R30" s="15">
        <f t="shared" si="45"/>
        <v>0</v>
      </c>
      <c r="S30" s="14"/>
      <c r="T30" s="15">
        <f>SUM(T31:T33)</f>
        <v>0</v>
      </c>
      <c r="U30" s="15">
        <f t="shared" ref="U30:V30" si="46">SUM(U31:U33)</f>
        <v>0</v>
      </c>
      <c r="V30" s="15">
        <f t="shared" si="46"/>
        <v>0</v>
      </c>
      <c r="W30" s="14">
        <f>SUM(W31:W33)</f>
        <v>8</v>
      </c>
      <c r="X30" s="15">
        <f>SUM(X31:X33)</f>
        <v>8</v>
      </c>
      <c r="Y30" s="15">
        <f t="shared" ref="Y30:Z30" si="47">SUM(Y31:Y33)</f>
        <v>0</v>
      </c>
      <c r="Z30" s="15">
        <f t="shared" si="47"/>
        <v>0</v>
      </c>
      <c r="AA30" s="14"/>
      <c r="AB30" s="15">
        <f>SUM(AB31:AB33)</f>
        <v>0</v>
      </c>
      <c r="AC30" s="15">
        <f t="shared" ref="AC30:AD30" si="48">SUM(AC31:AC33)</f>
        <v>0</v>
      </c>
      <c r="AD30" s="15">
        <f t="shared" si="48"/>
        <v>0</v>
      </c>
    </row>
    <row r="31" spans="1:30" x14ac:dyDescent="0.25">
      <c r="A31" s="60"/>
      <c r="B31" s="16" t="s">
        <v>44</v>
      </c>
      <c r="C31" s="25">
        <v>18</v>
      </c>
      <c r="D31" s="71">
        <v>12</v>
      </c>
      <c r="E31" s="71">
        <v>6</v>
      </c>
      <c r="F31" s="26"/>
      <c r="G31" s="19"/>
      <c r="H31" s="20"/>
      <c r="I31" s="21"/>
      <c r="J31" s="21"/>
      <c r="K31" s="22"/>
      <c r="L31" s="20"/>
      <c r="M31" s="21"/>
      <c r="N31" s="21"/>
      <c r="O31" s="17">
        <v>5</v>
      </c>
      <c r="P31" s="26">
        <v>5</v>
      </c>
      <c r="Q31" s="26"/>
      <c r="R31" s="26"/>
      <c r="S31" s="19"/>
      <c r="T31" s="20"/>
      <c r="U31" s="21"/>
      <c r="V31" s="21"/>
      <c r="W31" s="17">
        <v>5</v>
      </c>
      <c r="X31" s="26">
        <v>5</v>
      </c>
      <c r="Y31" s="26"/>
      <c r="Z31" s="26"/>
      <c r="AA31" s="19"/>
      <c r="AB31" s="20"/>
      <c r="AC31" s="21"/>
      <c r="AD31" s="21"/>
    </row>
    <row r="32" spans="1:30" x14ac:dyDescent="0.25">
      <c r="A32" s="60"/>
      <c r="B32" s="16" t="s">
        <v>45</v>
      </c>
      <c r="C32" s="25">
        <v>18</v>
      </c>
      <c r="D32" s="71">
        <v>12</v>
      </c>
      <c r="E32" s="71">
        <v>6</v>
      </c>
      <c r="F32" s="26"/>
      <c r="G32" s="19"/>
      <c r="H32" s="20"/>
      <c r="I32" s="21"/>
      <c r="J32" s="21"/>
      <c r="K32" s="22"/>
      <c r="L32" s="20"/>
      <c r="M32" s="21"/>
      <c r="N32" s="21"/>
      <c r="O32" s="17">
        <v>1</v>
      </c>
      <c r="P32" s="26">
        <v>1</v>
      </c>
      <c r="Q32" s="26"/>
      <c r="R32" s="26"/>
      <c r="S32" s="19"/>
      <c r="T32" s="20"/>
      <c r="U32" s="21"/>
      <c r="V32" s="21"/>
      <c r="W32" s="17">
        <v>1</v>
      </c>
      <c r="X32" s="26">
        <v>1</v>
      </c>
      <c r="Y32" s="26"/>
      <c r="Z32" s="26"/>
      <c r="AA32" s="19"/>
      <c r="AB32" s="20"/>
      <c r="AC32" s="21"/>
      <c r="AD32" s="21"/>
    </row>
    <row r="33" spans="1:30" x14ac:dyDescent="0.25">
      <c r="A33" s="60"/>
      <c r="B33" s="16" t="s">
        <v>46</v>
      </c>
      <c r="C33" s="25">
        <v>18</v>
      </c>
      <c r="D33" s="71">
        <v>12</v>
      </c>
      <c r="E33" s="71">
        <v>6</v>
      </c>
      <c r="F33" s="26"/>
      <c r="G33" s="19"/>
      <c r="H33" s="20"/>
      <c r="I33" s="21"/>
      <c r="J33" s="21"/>
      <c r="K33" s="22"/>
      <c r="L33" s="20"/>
      <c r="M33" s="21"/>
      <c r="N33" s="21"/>
      <c r="O33" s="17">
        <v>2</v>
      </c>
      <c r="P33" s="26">
        <v>2</v>
      </c>
      <c r="Q33" s="26"/>
      <c r="R33" s="26"/>
      <c r="S33" s="19"/>
      <c r="T33" s="20"/>
      <c r="U33" s="21"/>
      <c r="V33" s="21"/>
      <c r="W33" s="17">
        <v>2</v>
      </c>
      <c r="X33" s="26">
        <v>2</v>
      </c>
      <c r="Y33" s="26"/>
      <c r="Z33" s="26"/>
      <c r="AA33" s="19"/>
      <c r="AB33" s="20"/>
      <c r="AC33" s="21"/>
      <c r="AD33" s="21"/>
    </row>
    <row r="34" spans="1:30" x14ac:dyDescent="0.25">
      <c r="A34" s="60"/>
      <c r="B34" s="13" t="s">
        <v>47</v>
      </c>
      <c r="C34" s="14">
        <v>54</v>
      </c>
      <c r="D34" s="15">
        <f>SUM(D35:D37)</f>
        <v>0</v>
      </c>
      <c r="E34" s="15">
        <f t="shared" ref="E34:F34" si="49">SUM(E35:E37)</f>
        <v>54</v>
      </c>
      <c r="F34" s="15">
        <f t="shared" si="49"/>
        <v>0</v>
      </c>
      <c r="G34" s="14"/>
      <c r="H34" s="15">
        <f>SUM(H35:H37)</f>
        <v>0</v>
      </c>
      <c r="I34" s="15">
        <f t="shared" ref="I34:J34" si="50">SUM(I35:I37)</f>
        <v>0</v>
      </c>
      <c r="J34" s="15">
        <f t="shared" si="50"/>
        <v>0</v>
      </c>
      <c r="K34" s="14"/>
      <c r="L34" s="15">
        <f>SUM(L35:L37)</f>
        <v>0</v>
      </c>
      <c r="M34" s="15">
        <f t="shared" ref="M34:N34" si="51">SUM(M35:M37)</f>
        <v>0</v>
      </c>
      <c r="N34" s="15">
        <f t="shared" si="51"/>
        <v>0</v>
      </c>
      <c r="O34" s="14">
        <f>SUM(O35:O37)</f>
        <v>3</v>
      </c>
      <c r="P34" s="15">
        <f>SUM(P35:P37)</f>
        <v>3</v>
      </c>
      <c r="Q34" s="15">
        <f t="shared" ref="Q34:R34" si="52">SUM(Q35:Q37)</f>
        <v>0</v>
      </c>
      <c r="R34" s="15">
        <f t="shared" si="52"/>
        <v>0</v>
      </c>
      <c r="S34" s="14"/>
      <c r="T34" s="15">
        <f>SUM(T35:T37)</f>
        <v>0</v>
      </c>
      <c r="U34" s="15">
        <f t="shared" ref="U34:V34" si="53">SUM(U35:U37)</f>
        <v>0</v>
      </c>
      <c r="V34" s="15">
        <f t="shared" si="53"/>
        <v>0</v>
      </c>
      <c r="W34" s="14">
        <f>SUM(W35:W37)</f>
        <v>3</v>
      </c>
      <c r="X34" s="15">
        <f>SUM(X35:X37)</f>
        <v>3</v>
      </c>
      <c r="Y34" s="15">
        <f t="shared" ref="Y34:Z34" si="54">SUM(Y35:Y37)</f>
        <v>0</v>
      </c>
      <c r="Z34" s="15">
        <f t="shared" si="54"/>
        <v>0</v>
      </c>
      <c r="AA34" s="14"/>
      <c r="AB34" s="15">
        <f>SUM(AB35:AB37)</f>
        <v>0</v>
      </c>
      <c r="AC34" s="15">
        <f t="shared" ref="AC34:AD34" si="55">SUM(AC35:AC37)</f>
        <v>0</v>
      </c>
      <c r="AD34" s="15">
        <f t="shared" si="55"/>
        <v>0</v>
      </c>
    </row>
    <row r="35" spans="1:30" x14ac:dyDescent="0.25">
      <c r="A35" s="60"/>
      <c r="B35" s="16" t="s">
        <v>48</v>
      </c>
      <c r="C35" s="17"/>
      <c r="D35" s="71"/>
      <c r="E35" s="71">
        <v>6</v>
      </c>
      <c r="F35" s="18"/>
      <c r="G35" s="19"/>
      <c r="H35" s="20"/>
      <c r="I35" s="21"/>
      <c r="J35" s="21"/>
      <c r="K35" s="22"/>
      <c r="L35" s="20"/>
      <c r="M35" s="21"/>
      <c r="N35" s="21"/>
      <c r="O35" s="17">
        <v>1</v>
      </c>
      <c r="P35" s="18">
        <v>1</v>
      </c>
      <c r="Q35" s="18"/>
      <c r="R35" s="18"/>
      <c r="S35" s="19"/>
      <c r="T35" s="20"/>
      <c r="U35" s="21"/>
      <c r="V35" s="21"/>
      <c r="W35" s="17">
        <v>1</v>
      </c>
      <c r="X35" s="18">
        <v>1</v>
      </c>
      <c r="Y35" s="18"/>
      <c r="Z35" s="18"/>
      <c r="AA35" s="19"/>
      <c r="AB35" s="20"/>
      <c r="AC35" s="21"/>
      <c r="AD35" s="21"/>
    </row>
    <row r="36" spans="1:30" x14ac:dyDescent="0.25">
      <c r="A36" s="60"/>
      <c r="B36" s="16" t="s">
        <v>49</v>
      </c>
      <c r="C36" s="25"/>
      <c r="D36" s="71"/>
      <c r="E36" s="71">
        <v>18</v>
      </c>
      <c r="F36" s="26"/>
      <c r="G36" s="19"/>
      <c r="H36" s="20"/>
      <c r="I36" s="21"/>
      <c r="J36" s="21"/>
      <c r="K36" s="22"/>
      <c r="L36" s="20"/>
      <c r="M36" s="21"/>
      <c r="N36" s="21"/>
      <c r="O36" s="17">
        <v>1</v>
      </c>
      <c r="P36" s="18">
        <v>1</v>
      </c>
      <c r="Q36" s="18"/>
      <c r="R36" s="18"/>
      <c r="S36" s="19"/>
      <c r="T36" s="20"/>
      <c r="U36" s="21"/>
      <c r="V36" s="21"/>
      <c r="W36" s="17">
        <v>1</v>
      </c>
      <c r="X36" s="18">
        <v>1</v>
      </c>
      <c r="Y36" s="18"/>
      <c r="Z36" s="18"/>
      <c r="AA36" s="19"/>
      <c r="AB36" s="20"/>
      <c r="AC36" s="21"/>
      <c r="AD36" s="21"/>
    </row>
    <row r="37" spans="1:30" x14ac:dyDescent="0.25">
      <c r="A37" s="60"/>
      <c r="B37" s="16" t="s">
        <v>50</v>
      </c>
      <c r="C37" s="25"/>
      <c r="D37" s="71"/>
      <c r="E37" s="71">
        <v>30</v>
      </c>
      <c r="F37" s="26"/>
      <c r="G37" s="19"/>
      <c r="H37" s="20"/>
      <c r="I37" s="21"/>
      <c r="J37" s="21"/>
      <c r="K37" s="22"/>
      <c r="L37" s="20"/>
      <c r="M37" s="21"/>
      <c r="N37" s="21"/>
      <c r="O37" s="17">
        <v>1</v>
      </c>
      <c r="P37" s="18">
        <v>1</v>
      </c>
      <c r="Q37" s="18"/>
      <c r="R37" s="18"/>
      <c r="S37" s="19"/>
      <c r="T37" s="20"/>
      <c r="U37" s="21"/>
      <c r="V37" s="21"/>
      <c r="W37" s="17">
        <v>1</v>
      </c>
      <c r="X37" s="18">
        <v>1</v>
      </c>
      <c r="Y37" s="18"/>
      <c r="Z37" s="18"/>
      <c r="AA37" s="19"/>
      <c r="AB37" s="20"/>
      <c r="AC37" s="21"/>
      <c r="AD37" s="21"/>
    </row>
    <row r="38" spans="1:30" x14ac:dyDescent="0.25">
      <c r="A38" s="61"/>
      <c r="B38" s="29" t="s">
        <v>51</v>
      </c>
      <c r="C38" s="30">
        <f>C6+C11+C16+C21+C24+C30+C34</f>
        <v>576</v>
      </c>
      <c r="D38" s="72">
        <f>D6+D11+D16+D21+D24+D30+D34</f>
        <v>180</v>
      </c>
      <c r="E38" s="72">
        <f t="shared" ref="E38:F38" si="56">E6+E11+E16+E21+E24+E30+E34</f>
        <v>396</v>
      </c>
      <c r="F38" s="31">
        <f t="shared" si="56"/>
        <v>0</v>
      </c>
      <c r="G38" s="32"/>
      <c r="H38" s="32"/>
      <c r="I38" s="31"/>
      <c r="J38" s="31"/>
      <c r="K38" s="32"/>
      <c r="L38" s="32"/>
      <c r="M38" s="32"/>
      <c r="N38" s="32"/>
      <c r="O38" s="30">
        <f>O6+O11+O16+O21+O24+O30+O34</f>
        <v>104</v>
      </c>
      <c r="P38" s="31">
        <f>P6+P11+P16+P21+P24+P30+P34</f>
        <v>32</v>
      </c>
      <c r="Q38" s="31">
        <f t="shared" ref="Q38:R38" si="57">Q6+Q11+Q16+Q21+Q24+Q30+Q34</f>
        <v>72</v>
      </c>
      <c r="R38" s="31">
        <f t="shared" si="57"/>
        <v>0</v>
      </c>
      <c r="S38" s="32"/>
      <c r="T38" s="32"/>
      <c r="U38" s="31"/>
      <c r="V38" s="31"/>
      <c r="W38" s="30">
        <f>W6+W11+W16+W21+W24+W30+W34</f>
        <v>104</v>
      </c>
      <c r="X38" s="31">
        <f>X6+X11+X16+X21+X24+X30+X34</f>
        <v>32</v>
      </c>
      <c r="Y38" s="31">
        <f t="shared" ref="Y38:Z38" si="58">Y6+Y11+Y16+Y21+Y24+Y30+Y34</f>
        <v>72</v>
      </c>
      <c r="Z38" s="31">
        <f t="shared" si="58"/>
        <v>0</v>
      </c>
      <c r="AA38" s="32"/>
      <c r="AB38" s="32"/>
      <c r="AC38" s="31"/>
      <c r="AD38" s="31"/>
    </row>
    <row r="39" spans="1:30" ht="36.75" customHeight="1" x14ac:dyDescent="0.25">
      <c r="A39" s="62" t="s">
        <v>52</v>
      </c>
      <c r="B39" s="13" t="s">
        <v>53</v>
      </c>
      <c r="C39" s="14"/>
      <c r="D39" s="15">
        <f>SUM(D40:D47)</f>
        <v>0</v>
      </c>
      <c r="E39" s="15">
        <f t="shared" ref="E39:F39" si="59">SUM(E40:E47)</f>
        <v>0</v>
      </c>
      <c r="F39" s="15">
        <f t="shared" si="59"/>
        <v>0</v>
      </c>
      <c r="G39" s="14">
        <f>SUM(G40:G47)</f>
        <v>360</v>
      </c>
      <c r="H39" s="15">
        <f>SUM(H40:H47)</f>
        <v>108</v>
      </c>
      <c r="I39" s="15">
        <f t="shared" ref="I39:J39" si="60">SUM(I40:I47)</f>
        <v>18</v>
      </c>
      <c r="J39" s="15">
        <f t="shared" si="60"/>
        <v>234</v>
      </c>
      <c r="K39" s="14">
        <f>SUM(K40:K47)</f>
        <v>279</v>
      </c>
      <c r="L39" s="15">
        <f>SUM(L40:L47)</f>
        <v>78</v>
      </c>
      <c r="M39" s="15">
        <f t="shared" ref="M39:N39" si="61">SUM(M40:M47)</f>
        <v>0</v>
      </c>
      <c r="N39" s="15">
        <f t="shared" si="61"/>
        <v>201</v>
      </c>
      <c r="O39" s="14">
        <f>SUM(O40:O47)</f>
        <v>184</v>
      </c>
      <c r="P39" s="15">
        <f>SUM(P40:P47)</f>
        <v>44</v>
      </c>
      <c r="Q39" s="15">
        <f t="shared" ref="Q39:R39" si="62">SUM(Q40:Q47)</f>
        <v>140</v>
      </c>
      <c r="R39" s="15">
        <f t="shared" si="62"/>
        <v>0</v>
      </c>
      <c r="S39" s="14">
        <f>V39+U39+T39</f>
        <v>150</v>
      </c>
      <c r="T39" s="15">
        <f>SUM(T40:T47)</f>
        <v>20</v>
      </c>
      <c r="U39" s="15">
        <f t="shared" ref="U39:V39" si="63">SUM(U40:U47)</f>
        <v>130</v>
      </c>
      <c r="V39" s="15">
        <f t="shared" si="63"/>
        <v>0</v>
      </c>
      <c r="W39" s="14">
        <f>SUM(W40:W47)</f>
        <v>184</v>
      </c>
      <c r="X39" s="15">
        <f>SUM(X40:X47)</f>
        <v>44</v>
      </c>
      <c r="Y39" s="15">
        <f t="shared" ref="Y39:Z39" si="64">SUM(Y40:Y47)</f>
        <v>140</v>
      </c>
      <c r="Z39" s="15">
        <f t="shared" si="64"/>
        <v>0</v>
      </c>
      <c r="AA39" s="14">
        <f>SUM(AA40:AA47)</f>
        <v>0</v>
      </c>
      <c r="AB39" s="15">
        <f>SUM(AB40:AB47)</f>
        <v>20</v>
      </c>
      <c r="AC39" s="15">
        <f t="shared" ref="AC39:AD39" si="65">SUM(AC40:AC47)</f>
        <v>130</v>
      </c>
      <c r="AD39" s="15">
        <f t="shared" si="65"/>
        <v>0</v>
      </c>
    </row>
    <row r="40" spans="1:30" ht="24" x14ac:dyDescent="0.25">
      <c r="A40" s="63"/>
      <c r="B40" s="16" t="s">
        <v>54</v>
      </c>
      <c r="C40" s="33"/>
      <c r="D40" s="34"/>
      <c r="E40" s="34"/>
      <c r="F40" s="34"/>
      <c r="G40" s="17">
        <v>18</v>
      </c>
      <c r="H40" s="18">
        <v>14</v>
      </c>
      <c r="I40" s="18"/>
      <c r="J40" s="18">
        <v>4</v>
      </c>
      <c r="K40" s="33">
        <v>6</v>
      </c>
      <c r="L40" s="34">
        <v>6</v>
      </c>
      <c r="M40" s="34"/>
      <c r="N40" s="34"/>
      <c r="O40" s="33">
        <v>10</v>
      </c>
      <c r="P40" s="34">
        <v>10</v>
      </c>
      <c r="Q40" s="34"/>
      <c r="R40" s="34"/>
      <c r="S40" s="17"/>
      <c r="T40" s="18"/>
      <c r="U40" s="18"/>
      <c r="V40" s="35"/>
      <c r="W40" s="33">
        <v>10</v>
      </c>
      <c r="X40" s="34">
        <v>10</v>
      </c>
      <c r="Y40" s="34"/>
      <c r="Z40" s="34"/>
      <c r="AA40" s="17"/>
      <c r="AB40" s="18"/>
      <c r="AC40" s="18"/>
      <c r="AD40" s="35"/>
    </row>
    <row r="41" spans="1:30" x14ac:dyDescent="0.25">
      <c r="A41" s="63"/>
      <c r="B41" s="16" t="s">
        <v>55</v>
      </c>
      <c r="C41" s="19"/>
      <c r="D41" s="20"/>
      <c r="E41" s="20"/>
      <c r="F41" s="20"/>
      <c r="G41" s="17">
        <v>40</v>
      </c>
      <c r="H41" s="18">
        <v>26</v>
      </c>
      <c r="I41" s="18"/>
      <c r="J41" s="18">
        <v>14</v>
      </c>
      <c r="K41" s="19">
        <v>17</v>
      </c>
      <c r="L41" s="20">
        <v>7</v>
      </c>
      <c r="M41" s="20"/>
      <c r="N41" s="20">
        <v>10</v>
      </c>
      <c r="O41" s="19">
        <v>8</v>
      </c>
      <c r="P41" s="20">
        <v>8</v>
      </c>
      <c r="Q41" s="20"/>
      <c r="R41" s="20"/>
      <c r="S41" s="17"/>
      <c r="T41" s="18"/>
      <c r="U41" s="18"/>
      <c r="V41" s="35"/>
      <c r="W41" s="19">
        <v>8</v>
      </c>
      <c r="X41" s="20">
        <v>8</v>
      </c>
      <c r="Y41" s="20"/>
      <c r="Z41" s="20"/>
      <c r="AA41" s="17"/>
      <c r="AB41" s="18"/>
      <c r="AC41" s="18"/>
      <c r="AD41" s="35"/>
    </row>
    <row r="42" spans="1:30" x14ac:dyDescent="0.25">
      <c r="A42" s="63"/>
      <c r="B42" s="16" t="s">
        <v>56</v>
      </c>
      <c r="C42" s="33"/>
      <c r="D42" s="34"/>
      <c r="E42" s="34"/>
      <c r="F42" s="34"/>
      <c r="G42" s="17">
        <v>40</v>
      </c>
      <c r="H42" s="18">
        <v>26</v>
      </c>
      <c r="I42" s="18"/>
      <c r="J42" s="18">
        <v>14</v>
      </c>
      <c r="K42" s="33">
        <v>17</v>
      </c>
      <c r="L42" s="34">
        <v>7</v>
      </c>
      <c r="M42" s="34"/>
      <c r="N42" s="34">
        <v>10</v>
      </c>
      <c r="O42" s="33">
        <v>8</v>
      </c>
      <c r="P42" s="34">
        <v>8</v>
      </c>
      <c r="Q42" s="34"/>
      <c r="R42" s="34"/>
      <c r="S42" s="17"/>
      <c r="T42" s="18">
        <v>4</v>
      </c>
      <c r="U42" s="18"/>
      <c r="V42" s="35"/>
      <c r="W42" s="33">
        <v>8</v>
      </c>
      <c r="X42" s="34">
        <v>8</v>
      </c>
      <c r="Y42" s="34"/>
      <c r="Z42" s="34"/>
      <c r="AA42" s="17"/>
      <c r="AB42" s="18">
        <v>4</v>
      </c>
      <c r="AC42" s="18"/>
      <c r="AD42" s="35"/>
    </row>
    <row r="43" spans="1:30" x14ac:dyDescent="0.25">
      <c r="A43" s="63"/>
      <c r="B43" s="16" t="s">
        <v>57</v>
      </c>
      <c r="C43" s="19"/>
      <c r="D43" s="20"/>
      <c r="E43" s="20"/>
      <c r="F43" s="20"/>
      <c r="G43" s="17">
        <v>30</v>
      </c>
      <c r="H43" s="18">
        <v>5</v>
      </c>
      <c r="I43" s="18"/>
      <c r="J43" s="18">
        <v>25</v>
      </c>
      <c r="K43" s="17">
        <v>31</v>
      </c>
      <c r="L43" s="18">
        <v>5</v>
      </c>
      <c r="M43" s="18"/>
      <c r="N43" s="18">
        <v>26</v>
      </c>
      <c r="O43" s="19">
        <v>6</v>
      </c>
      <c r="P43" s="20">
        <v>6</v>
      </c>
      <c r="Q43" s="20"/>
      <c r="R43" s="20"/>
      <c r="S43" s="17"/>
      <c r="T43" s="18">
        <v>4</v>
      </c>
      <c r="U43" s="18"/>
      <c r="V43" s="35"/>
      <c r="W43" s="19">
        <v>6</v>
      </c>
      <c r="X43" s="20">
        <v>6</v>
      </c>
      <c r="Y43" s="20"/>
      <c r="Z43" s="20"/>
      <c r="AA43" s="17"/>
      <c r="AB43" s="18">
        <v>4</v>
      </c>
      <c r="AC43" s="18"/>
      <c r="AD43" s="35"/>
    </row>
    <row r="44" spans="1:30" x14ac:dyDescent="0.25">
      <c r="A44" s="63"/>
      <c r="B44" s="16" t="s">
        <v>58</v>
      </c>
      <c r="C44" s="33"/>
      <c r="D44" s="34"/>
      <c r="E44" s="34"/>
      <c r="F44" s="34"/>
      <c r="G44" s="17">
        <v>40</v>
      </c>
      <c r="H44" s="18">
        <v>10</v>
      </c>
      <c r="I44" s="18"/>
      <c r="J44" s="18">
        <f t="shared" ref="J44" si="66">(G44-H44-I44)</f>
        <v>30</v>
      </c>
      <c r="K44" s="17">
        <v>24</v>
      </c>
      <c r="L44" s="18">
        <v>7</v>
      </c>
      <c r="M44" s="18"/>
      <c r="N44" s="18">
        <v>17</v>
      </c>
      <c r="O44" s="33">
        <v>6</v>
      </c>
      <c r="P44" s="34">
        <v>6</v>
      </c>
      <c r="Q44" s="34"/>
      <c r="R44" s="34"/>
      <c r="S44" s="17"/>
      <c r="T44" s="18">
        <v>4</v>
      </c>
      <c r="U44" s="18"/>
      <c r="V44" s="35"/>
      <c r="W44" s="33">
        <v>6</v>
      </c>
      <c r="X44" s="34">
        <v>6</v>
      </c>
      <c r="Y44" s="34"/>
      <c r="Z44" s="34"/>
      <c r="AA44" s="17"/>
      <c r="AB44" s="18">
        <v>4</v>
      </c>
      <c r="AC44" s="18"/>
      <c r="AD44" s="35"/>
    </row>
    <row r="45" spans="1:30" x14ac:dyDescent="0.25">
      <c r="A45" s="63"/>
      <c r="B45" s="16" t="s">
        <v>59</v>
      </c>
      <c r="C45" s="19"/>
      <c r="D45" s="20"/>
      <c r="E45" s="20"/>
      <c r="F45" s="20"/>
      <c r="G45" s="17">
        <v>40</v>
      </c>
      <c r="H45" s="18">
        <v>15</v>
      </c>
      <c r="I45" s="18"/>
      <c r="J45" s="18">
        <v>25</v>
      </c>
      <c r="K45" s="17">
        <v>21</v>
      </c>
      <c r="L45" s="18">
        <v>7</v>
      </c>
      <c r="M45" s="18"/>
      <c r="N45" s="18">
        <v>14</v>
      </c>
      <c r="O45" s="19">
        <v>6</v>
      </c>
      <c r="P45" s="20">
        <v>6</v>
      </c>
      <c r="Q45" s="20"/>
      <c r="R45" s="20"/>
      <c r="S45" s="17"/>
      <c r="T45" s="18">
        <v>4</v>
      </c>
      <c r="U45" s="35"/>
      <c r="V45" s="35"/>
      <c r="W45" s="19">
        <v>6</v>
      </c>
      <c r="X45" s="20">
        <v>6</v>
      </c>
      <c r="Y45" s="20"/>
      <c r="Z45" s="20"/>
      <c r="AA45" s="17"/>
      <c r="AB45" s="18">
        <v>4</v>
      </c>
      <c r="AC45" s="35"/>
      <c r="AD45" s="35"/>
    </row>
    <row r="46" spans="1:30" x14ac:dyDescent="0.25">
      <c r="A46" s="63"/>
      <c r="B46" s="16" t="s">
        <v>60</v>
      </c>
      <c r="C46" s="19"/>
      <c r="D46" s="20"/>
      <c r="E46" s="20"/>
      <c r="F46" s="20"/>
      <c r="G46" s="17">
        <v>15</v>
      </c>
      <c r="H46" s="18">
        <v>7</v>
      </c>
      <c r="I46" s="18"/>
      <c r="J46" s="18">
        <v>8</v>
      </c>
      <c r="K46" s="17">
        <v>20</v>
      </c>
      <c r="L46" s="18">
        <v>8</v>
      </c>
      <c r="M46" s="18"/>
      <c r="N46" s="18">
        <v>12</v>
      </c>
      <c r="O46" s="19"/>
      <c r="P46" s="20"/>
      <c r="Q46" s="20"/>
      <c r="R46" s="20"/>
      <c r="S46" s="17"/>
      <c r="T46" s="18">
        <v>4</v>
      </c>
      <c r="U46" s="35"/>
      <c r="V46" s="35"/>
      <c r="W46" s="19"/>
      <c r="X46" s="20"/>
      <c r="Y46" s="20"/>
      <c r="Z46" s="20"/>
      <c r="AA46" s="17"/>
      <c r="AB46" s="18">
        <v>4</v>
      </c>
      <c r="AC46" s="35"/>
      <c r="AD46" s="35"/>
    </row>
    <row r="47" spans="1:30" x14ac:dyDescent="0.25">
      <c r="A47" s="63"/>
      <c r="B47" s="16" t="s">
        <v>61</v>
      </c>
      <c r="C47" s="19"/>
      <c r="D47" s="20"/>
      <c r="E47" s="20"/>
      <c r="F47" s="20"/>
      <c r="G47" s="17">
        <v>137</v>
      </c>
      <c r="H47" s="18">
        <v>5</v>
      </c>
      <c r="I47" s="18">
        <v>18</v>
      </c>
      <c r="J47" s="18">
        <f>(G47-H47-I47)</f>
        <v>114</v>
      </c>
      <c r="K47" s="17">
        <v>143</v>
      </c>
      <c r="L47" s="18">
        <v>31</v>
      </c>
      <c r="M47" s="18"/>
      <c r="N47" s="18">
        <v>112</v>
      </c>
      <c r="O47" s="19">
        <v>140</v>
      </c>
      <c r="P47" s="20"/>
      <c r="Q47" s="20">
        <v>140</v>
      </c>
      <c r="R47" s="20"/>
      <c r="S47" s="17"/>
      <c r="T47" s="18"/>
      <c r="U47" s="35">
        <v>130</v>
      </c>
      <c r="V47" s="35"/>
      <c r="W47" s="19">
        <v>140</v>
      </c>
      <c r="X47" s="20"/>
      <c r="Y47" s="20">
        <v>140</v>
      </c>
      <c r="Z47" s="20"/>
      <c r="AA47" s="17"/>
      <c r="AB47" s="18"/>
      <c r="AC47" s="71">
        <v>130</v>
      </c>
      <c r="AD47" s="35"/>
    </row>
    <row r="48" spans="1:30" x14ac:dyDescent="0.25">
      <c r="A48" s="63"/>
      <c r="B48" s="13" t="s">
        <v>62</v>
      </c>
      <c r="C48" s="14"/>
      <c r="D48" s="15">
        <f>SUM(D49:D56)</f>
        <v>0</v>
      </c>
      <c r="E48" s="15">
        <f t="shared" ref="E48:F48" si="67">SUM(E49:E56)</f>
        <v>0</v>
      </c>
      <c r="F48" s="15">
        <f t="shared" si="67"/>
        <v>0</v>
      </c>
      <c r="G48" s="14">
        <f>SUM(G49:G56)</f>
        <v>324</v>
      </c>
      <c r="H48" s="15">
        <f>SUM(H49:H56)</f>
        <v>90</v>
      </c>
      <c r="I48" s="15">
        <f t="shared" ref="I48:J48" si="68">SUM(I49:I56)</f>
        <v>0</v>
      </c>
      <c r="J48" s="15">
        <f t="shared" si="68"/>
        <v>234</v>
      </c>
      <c r="K48" s="14">
        <f>SUM(K49:K56)</f>
        <v>248</v>
      </c>
      <c r="L48" s="15">
        <f>SUM(L49:L56)</f>
        <v>62</v>
      </c>
      <c r="M48" s="15">
        <f t="shared" ref="M48:N48" si="69">SUM(M49:M56)</f>
        <v>0</v>
      </c>
      <c r="N48" s="15">
        <f t="shared" si="69"/>
        <v>186</v>
      </c>
      <c r="O48" s="14">
        <f>SUM(O49:O56)</f>
        <v>0</v>
      </c>
      <c r="P48" s="15">
        <f>SUM(P49:P56)</f>
        <v>0</v>
      </c>
      <c r="Q48" s="15">
        <f t="shared" ref="Q48:R48" si="70">SUM(Q49:Q56)</f>
        <v>0</v>
      </c>
      <c r="R48" s="15">
        <f t="shared" si="70"/>
        <v>0</v>
      </c>
      <c r="S48" s="14">
        <f>T48+U48+V48</f>
        <v>148</v>
      </c>
      <c r="T48" s="15">
        <f>SUM(T49:T56)</f>
        <v>48</v>
      </c>
      <c r="U48" s="15">
        <f t="shared" ref="U48:V48" si="71">SUM(U49:U56)</f>
        <v>100</v>
      </c>
      <c r="V48" s="15">
        <f t="shared" si="71"/>
        <v>0</v>
      </c>
      <c r="W48" s="14">
        <f>SUM(W49:W56)</f>
        <v>0</v>
      </c>
      <c r="X48" s="15">
        <f>SUM(X49:X56)</f>
        <v>0</v>
      </c>
      <c r="Y48" s="15">
        <f t="shared" ref="Y48:Z48" si="72">SUM(Y49:Y56)</f>
        <v>0</v>
      </c>
      <c r="Z48" s="15">
        <f t="shared" si="72"/>
        <v>0</v>
      </c>
      <c r="AA48" s="14">
        <f>SUM(AA49:AA56)</f>
        <v>0</v>
      </c>
      <c r="AB48" s="15">
        <f>SUM(AB49:AB56)</f>
        <v>48</v>
      </c>
      <c r="AC48" s="15">
        <f t="shared" ref="AC48:AD48" si="73">SUM(AC49:AC56)</f>
        <v>100</v>
      </c>
      <c r="AD48" s="15">
        <f t="shared" si="73"/>
        <v>0</v>
      </c>
    </row>
    <row r="49" spans="1:30" x14ac:dyDescent="0.25">
      <c r="A49" s="63"/>
      <c r="B49" s="16" t="s">
        <v>63</v>
      </c>
      <c r="C49" s="36"/>
      <c r="D49" s="37"/>
      <c r="E49" s="37"/>
      <c r="F49" s="37"/>
      <c r="G49" s="17">
        <v>15</v>
      </c>
      <c r="H49" s="18">
        <v>5</v>
      </c>
      <c r="I49" s="35"/>
      <c r="J49" s="71">
        <f t="shared" ref="J49:J55" si="74">(G49-H49-I49)</f>
        <v>10</v>
      </c>
      <c r="K49" s="33"/>
      <c r="L49" s="34"/>
      <c r="M49" s="37"/>
      <c r="N49" s="37"/>
      <c r="O49" s="36"/>
      <c r="P49" s="37"/>
      <c r="Q49" s="37"/>
      <c r="R49" s="37"/>
      <c r="S49" s="17"/>
      <c r="T49" s="18"/>
      <c r="U49" s="35"/>
      <c r="V49" s="35"/>
      <c r="W49" s="36"/>
      <c r="X49" s="37"/>
      <c r="Y49" s="37"/>
      <c r="Z49" s="37"/>
      <c r="AA49" s="17"/>
      <c r="AB49" s="18"/>
      <c r="AC49" s="35"/>
      <c r="AD49" s="35"/>
    </row>
    <row r="50" spans="1:30" x14ac:dyDescent="0.25">
      <c r="A50" s="63"/>
      <c r="B50" s="16" t="s">
        <v>64</v>
      </c>
      <c r="C50" s="36"/>
      <c r="D50" s="37"/>
      <c r="E50" s="37"/>
      <c r="F50" s="37"/>
      <c r="G50" s="17">
        <v>13</v>
      </c>
      <c r="H50" s="18">
        <v>5</v>
      </c>
      <c r="I50" s="35"/>
      <c r="J50" s="71">
        <f t="shared" si="74"/>
        <v>8</v>
      </c>
      <c r="K50" s="33"/>
      <c r="L50" s="34"/>
      <c r="M50" s="37"/>
      <c r="N50" s="37"/>
      <c r="O50" s="36"/>
      <c r="P50" s="37"/>
      <c r="Q50" s="37"/>
      <c r="R50" s="37"/>
      <c r="S50" s="17"/>
      <c r="T50" s="18"/>
      <c r="U50" s="35"/>
      <c r="V50" s="35"/>
      <c r="W50" s="36"/>
      <c r="X50" s="37"/>
      <c r="Y50" s="37"/>
      <c r="Z50" s="37"/>
      <c r="AA50" s="17"/>
      <c r="AB50" s="18"/>
      <c r="AC50" s="35"/>
      <c r="AD50" s="35"/>
    </row>
    <row r="51" spans="1:30" x14ac:dyDescent="0.25">
      <c r="A51" s="63"/>
      <c r="B51" s="16" t="s">
        <v>65</v>
      </c>
      <c r="C51" s="36"/>
      <c r="D51" s="37"/>
      <c r="E51" s="37"/>
      <c r="F51" s="37"/>
      <c r="G51" s="17">
        <v>72</v>
      </c>
      <c r="H51" s="18">
        <v>25</v>
      </c>
      <c r="I51" s="35"/>
      <c r="J51" s="71">
        <f t="shared" si="74"/>
        <v>47</v>
      </c>
      <c r="K51" s="33"/>
      <c r="L51" s="34"/>
      <c r="M51" s="37"/>
      <c r="N51" s="37"/>
      <c r="O51" s="36"/>
      <c r="P51" s="37"/>
      <c r="Q51" s="37"/>
      <c r="R51" s="37"/>
      <c r="S51" s="17"/>
      <c r="T51" s="18">
        <v>16</v>
      </c>
      <c r="U51" s="35"/>
      <c r="V51" s="35"/>
      <c r="W51" s="36"/>
      <c r="X51" s="37"/>
      <c r="Y51" s="37"/>
      <c r="Z51" s="37"/>
      <c r="AA51" s="17"/>
      <c r="AB51" s="18">
        <v>16</v>
      </c>
      <c r="AC51" s="35"/>
      <c r="AD51" s="35"/>
    </row>
    <row r="52" spans="1:30" ht="24" x14ac:dyDescent="0.25">
      <c r="A52" s="63"/>
      <c r="B52" s="16" t="s">
        <v>66</v>
      </c>
      <c r="C52" s="36"/>
      <c r="D52" s="37"/>
      <c r="E52" s="37"/>
      <c r="F52" s="37"/>
      <c r="G52" s="17">
        <v>44</v>
      </c>
      <c r="H52" s="18">
        <v>20</v>
      </c>
      <c r="I52" s="35"/>
      <c r="J52" s="71">
        <f t="shared" si="74"/>
        <v>24</v>
      </c>
      <c r="K52" s="73">
        <v>45</v>
      </c>
      <c r="L52" s="71">
        <v>14</v>
      </c>
      <c r="M52" s="18"/>
      <c r="N52" s="18">
        <v>31</v>
      </c>
      <c r="O52" s="36"/>
      <c r="P52" s="37"/>
      <c r="Q52" s="37"/>
      <c r="R52" s="37"/>
      <c r="S52" s="17"/>
      <c r="T52" s="18">
        <v>16</v>
      </c>
      <c r="U52" s="35"/>
      <c r="V52" s="35"/>
      <c r="W52" s="36"/>
      <c r="X52" s="37"/>
      <c r="Y52" s="37"/>
      <c r="Z52" s="37"/>
      <c r="AA52" s="17"/>
      <c r="AB52" s="18">
        <v>16</v>
      </c>
      <c r="AC52" s="35"/>
      <c r="AD52" s="35"/>
    </row>
    <row r="53" spans="1:30" x14ac:dyDescent="0.25">
      <c r="A53" s="63"/>
      <c r="B53" s="16" t="s">
        <v>67</v>
      </c>
      <c r="C53" s="22"/>
      <c r="D53" s="21"/>
      <c r="E53" s="21"/>
      <c r="F53" s="21"/>
      <c r="G53" s="17">
        <v>18</v>
      </c>
      <c r="H53" s="18">
        <v>10</v>
      </c>
      <c r="I53" s="35"/>
      <c r="J53" s="71">
        <f t="shared" si="74"/>
        <v>8</v>
      </c>
      <c r="K53" s="73">
        <v>32</v>
      </c>
      <c r="L53" s="71">
        <v>10</v>
      </c>
      <c r="M53" s="18"/>
      <c r="N53" s="18">
        <v>22</v>
      </c>
      <c r="O53" s="22"/>
      <c r="P53" s="21"/>
      <c r="Q53" s="21"/>
      <c r="R53" s="21"/>
      <c r="S53" s="17"/>
      <c r="T53" s="18">
        <v>4</v>
      </c>
      <c r="U53" s="35"/>
      <c r="V53" s="35"/>
      <c r="W53" s="22"/>
      <c r="X53" s="21"/>
      <c r="Y53" s="21"/>
      <c r="Z53" s="21"/>
      <c r="AA53" s="17"/>
      <c r="AB53" s="18">
        <v>4</v>
      </c>
      <c r="AC53" s="35"/>
      <c r="AD53" s="35"/>
    </row>
    <row r="54" spans="1:30" x14ac:dyDescent="0.25">
      <c r="A54" s="63"/>
      <c r="B54" s="16" t="s">
        <v>68</v>
      </c>
      <c r="C54" s="22"/>
      <c r="D54" s="21"/>
      <c r="E54" s="21"/>
      <c r="F54" s="21"/>
      <c r="G54" s="19">
        <v>0</v>
      </c>
      <c r="H54" s="20">
        <v>0</v>
      </c>
      <c r="I54" s="21"/>
      <c r="J54" s="71">
        <f t="shared" si="74"/>
        <v>0</v>
      </c>
      <c r="K54" s="73">
        <v>11</v>
      </c>
      <c r="L54" s="71">
        <v>4</v>
      </c>
      <c r="M54" s="18"/>
      <c r="N54" s="18">
        <v>7</v>
      </c>
      <c r="O54" s="22"/>
      <c r="P54" s="21"/>
      <c r="Q54" s="21"/>
      <c r="R54" s="21"/>
      <c r="S54" s="19"/>
      <c r="T54" s="20">
        <v>4</v>
      </c>
      <c r="U54" s="21"/>
      <c r="V54" s="35"/>
      <c r="W54" s="22"/>
      <c r="X54" s="21"/>
      <c r="Y54" s="21"/>
      <c r="Z54" s="21"/>
      <c r="AA54" s="19"/>
      <c r="AB54" s="20">
        <v>4</v>
      </c>
      <c r="AC54" s="21"/>
      <c r="AD54" s="35"/>
    </row>
    <row r="55" spans="1:30" x14ac:dyDescent="0.25">
      <c r="A55" s="63"/>
      <c r="B55" s="16" t="s">
        <v>69</v>
      </c>
      <c r="C55" s="22"/>
      <c r="D55" s="21"/>
      <c r="E55" s="21"/>
      <c r="F55" s="21"/>
      <c r="G55" s="17">
        <v>24</v>
      </c>
      <c r="H55" s="18">
        <v>5</v>
      </c>
      <c r="I55" s="35"/>
      <c r="J55" s="71">
        <f t="shared" si="74"/>
        <v>19</v>
      </c>
      <c r="K55" s="73">
        <v>18</v>
      </c>
      <c r="L55" s="71">
        <v>3</v>
      </c>
      <c r="M55" s="18"/>
      <c r="N55" s="18">
        <v>15</v>
      </c>
      <c r="O55" s="22"/>
      <c r="P55" s="21"/>
      <c r="Q55" s="21"/>
      <c r="R55" s="21"/>
      <c r="S55" s="17"/>
      <c r="T55" s="18">
        <v>8</v>
      </c>
      <c r="U55" s="35"/>
      <c r="V55" s="35"/>
      <c r="W55" s="22"/>
      <c r="X55" s="21"/>
      <c r="Y55" s="21"/>
      <c r="Z55" s="21"/>
      <c r="AA55" s="17"/>
      <c r="AB55" s="18">
        <v>8</v>
      </c>
      <c r="AC55" s="35"/>
      <c r="AD55" s="35"/>
    </row>
    <row r="56" spans="1:30" x14ac:dyDescent="0.25">
      <c r="A56" s="63"/>
      <c r="B56" s="16" t="s">
        <v>70</v>
      </c>
      <c r="C56" s="36"/>
      <c r="D56" s="37"/>
      <c r="E56" s="37"/>
      <c r="F56" s="37"/>
      <c r="G56" s="17">
        <v>138</v>
      </c>
      <c r="H56" s="18">
        <v>20</v>
      </c>
      <c r="I56" s="35">
        <v>0</v>
      </c>
      <c r="J56" s="71">
        <f>(G56-H56-I56)</f>
        <v>118</v>
      </c>
      <c r="K56" s="73">
        <v>142</v>
      </c>
      <c r="L56" s="71">
        <v>31</v>
      </c>
      <c r="M56" s="18"/>
      <c r="N56" s="18">
        <v>111</v>
      </c>
      <c r="O56" s="36"/>
      <c r="P56" s="37"/>
      <c r="Q56" s="37"/>
      <c r="R56" s="37"/>
      <c r="S56" s="17"/>
      <c r="T56" s="18"/>
      <c r="U56" s="35">
        <v>100</v>
      </c>
      <c r="V56" s="35"/>
      <c r="W56" s="36"/>
      <c r="X56" s="37"/>
      <c r="Y56" s="37"/>
      <c r="Z56" s="37"/>
      <c r="AA56" s="17"/>
      <c r="AB56" s="18"/>
      <c r="AC56" s="71">
        <v>100</v>
      </c>
      <c r="AD56" s="35"/>
    </row>
    <row r="57" spans="1:30" x14ac:dyDescent="0.25">
      <c r="A57" s="64"/>
      <c r="B57" s="29" t="s">
        <v>51</v>
      </c>
      <c r="C57" s="38"/>
      <c r="D57" s="38"/>
      <c r="E57" s="38"/>
      <c r="F57" s="38"/>
      <c r="G57" s="32"/>
      <c r="H57" s="32"/>
      <c r="I57" s="38"/>
      <c r="J57" s="38"/>
      <c r="K57" s="32"/>
      <c r="L57" s="32"/>
      <c r="M57" s="32"/>
      <c r="N57" s="32"/>
      <c r="O57" s="38"/>
      <c r="P57" s="38"/>
      <c r="Q57" s="38"/>
      <c r="R57" s="38"/>
      <c r="S57" s="32"/>
      <c r="T57" s="32"/>
      <c r="U57" s="38"/>
      <c r="V57" s="38"/>
      <c r="W57" s="38"/>
      <c r="X57" s="38"/>
      <c r="Y57" s="38"/>
      <c r="Z57" s="38"/>
      <c r="AA57" s="32"/>
      <c r="AB57" s="32"/>
      <c r="AC57" s="38"/>
      <c r="AD57" s="38"/>
    </row>
    <row r="58" spans="1:30" x14ac:dyDescent="0.25">
      <c r="A58" s="62" t="s">
        <v>71</v>
      </c>
      <c r="B58" s="13" t="s">
        <v>72</v>
      </c>
      <c r="C58" s="14"/>
      <c r="D58" s="15">
        <f>SUM(D59:D63)</f>
        <v>0</v>
      </c>
      <c r="E58" s="15">
        <f t="shared" ref="E58:F58" si="75">SUM(E59:E63)</f>
        <v>0</v>
      </c>
      <c r="F58" s="15">
        <f t="shared" si="75"/>
        <v>0</v>
      </c>
      <c r="G58" s="14">
        <f>SUM(G59:G63)</f>
        <v>108</v>
      </c>
      <c r="H58" s="15">
        <f>SUM(H59:H63)</f>
        <v>36</v>
      </c>
      <c r="I58" s="15">
        <f t="shared" ref="I58:J58" si="76">SUM(I59:I63)</f>
        <v>0</v>
      </c>
      <c r="J58" s="15">
        <f t="shared" si="76"/>
        <v>72</v>
      </c>
      <c r="K58" s="14">
        <f>SUM(K59:K63)</f>
        <v>62</v>
      </c>
      <c r="L58" s="15">
        <f>SUM(L59:L63)</f>
        <v>15</v>
      </c>
      <c r="M58" s="15">
        <f t="shared" ref="M58:N58" si="77">SUM(M59:M63)</f>
        <v>23</v>
      </c>
      <c r="N58" s="15">
        <f t="shared" si="77"/>
        <v>24</v>
      </c>
      <c r="O58" s="14">
        <f>SUM(O59:O63)</f>
        <v>44</v>
      </c>
      <c r="P58" s="15">
        <f>SUM(P59:P63)</f>
        <v>16</v>
      </c>
      <c r="Q58" s="15">
        <f t="shared" ref="Q58:R58" si="78">SUM(Q59:Q63)</f>
        <v>28</v>
      </c>
      <c r="R58" s="15">
        <f t="shared" si="78"/>
        <v>0</v>
      </c>
      <c r="S58" s="14">
        <f>V58+U58+T58</f>
        <v>31</v>
      </c>
      <c r="T58" s="15">
        <f>SUM(T59:T63)</f>
        <v>18</v>
      </c>
      <c r="U58" s="15">
        <f t="shared" ref="U58:V58" si="79">SUM(U59:U63)</f>
        <v>13</v>
      </c>
      <c r="V58" s="15">
        <f t="shared" si="79"/>
        <v>0</v>
      </c>
      <c r="W58" s="14">
        <f>SUM(W59:W63)</f>
        <v>44</v>
      </c>
      <c r="X58" s="15">
        <f>SUM(X59:X63)</f>
        <v>16</v>
      </c>
      <c r="Y58" s="15">
        <f t="shared" ref="Y58:Z58" si="80">SUM(Y59:Y63)</f>
        <v>28</v>
      </c>
      <c r="Z58" s="15">
        <f t="shared" si="80"/>
        <v>0</v>
      </c>
      <c r="AA58" s="14">
        <f>SUM(AA59:AA63)</f>
        <v>0</v>
      </c>
      <c r="AB58" s="15">
        <f>SUM(AB59:AB63)</f>
        <v>18</v>
      </c>
      <c r="AC58" s="15">
        <f t="shared" ref="AC58:AD58" si="81">SUM(AC59:AC63)</f>
        <v>13</v>
      </c>
      <c r="AD58" s="15">
        <f t="shared" si="81"/>
        <v>0</v>
      </c>
    </row>
    <row r="59" spans="1:30" x14ac:dyDescent="0.25">
      <c r="A59" s="63"/>
      <c r="B59" s="16" t="s">
        <v>73</v>
      </c>
      <c r="C59" s="22"/>
      <c r="D59" s="21"/>
      <c r="E59" s="21"/>
      <c r="F59" s="21"/>
      <c r="G59" s="17">
        <v>78</v>
      </c>
      <c r="H59" s="18">
        <v>24</v>
      </c>
      <c r="I59" s="35"/>
      <c r="J59" s="35">
        <v>54</v>
      </c>
      <c r="K59" s="22"/>
      <c r="L59" s="20"/>
      <c r="M59" s="21"/>
      <c r="N59" s="21"/>
      <c r="O59" s="19">
        <v>32</v>
      </c>
      <c r="P59" s="20">
        <v>12</v>
      </c>
      <c r="Q59" s="20">
        <v>20</v>
      </c>
      <c r="R59" s="20"/>
      <c r="S59" s="17"/>
      <c r="T59" s="18">
        <v>18</v>
      </c>
      <c r="U59" s="35">
        <v>13</v>
      </c>
      <c r="V59" s="35"/>
      <c r="W59" s="19">
        <v>32</v>
      </c>
      <c r="X59" s="20">
        <v>12</v>
      </c>
      <c r="Y59" s="20">
        <v>20</v>
      </c>
      <c r="Z59" s="20"/>
      <c r="AA59" s="17"/>
      <c r="AB59" s="18">
        <v>18</v>
      </c>
      <c r="AC59" s="71">
        <v>13</v>
      </c>
      <c r="AD59" s="35"/>
    </row>
    <row r="60" spans="1:30" x14ac:dyDescent="0.25">
      <c r="A60" s="63"/>
      <c r="B60" s="16" t="s">
        <v>74</v>
      </c>
      <c r="C60" s="22"/>
      <c r="D60" s="21"/>
      <c r="E60" s="21"/>
      <c r="F60" s="21"/>
      <c r="G60" s="17">
        <v>30</v>
      </c>
      <c r="H60" s="18">
        <v>12</v>
      </c>
      <c r="I60" s="35"/>
      <c r="J60" s="35">
        <v>18</v>
      </c>
      <c r="K60" s="22"/>
      <c r="L60" s="20"/>
      <c r="M60" s="21"/>
      <c r="N60" s="21"/>
      <c r="O60" s="19">
        <v>12</v>
      </c>
      <c r="P60" s="20">
        <v>4</v>
      </c>
      <c r="Q60" s="20">
        <v>8</v>
      </c>
      <c r="R60" s="20"/>
      <c r="S60" s="17"/>
      <c r="T60" s="18"/>
      <c r="U60" s="35"/>
      <c r="V60" s="35"/>
      <c r="W60" s="19">
        <v>12</v>
      </c>
      <c r="X60" s="20">
        <v>4</v>
      </c>
      <c r="Y60" s="20">
        <v>8</v>
      </c>
      <c r="Z60" s="20"/>
      <c r="AA60" s="17"/>
      <c r="AB60" s="18"/>
      <c r="AC60" s="35"/>
      <c r="AD60" s="35"/>
    </row>
    <row r="61" spans="1:30" x14ac:dyDescent="0.25">
      <c r="A61" s="63"/>
      <c r="B61" s="16" t="s">
        <v>75</v>
      </c>
      <c r="C61" s="22"/>
      <c r="D61" s="21"/>
      <c r="E61" s="21"/>
      <c r="F61" s="21"/>
      <c r="G61" s="19"/>
      <c r="H61" s="20"/>
      <c r="I61" s="21"/>
      <c r="J61" s="21"/>
      <c r="K61" s="17">
        <v>16</v>
      </c>
      <c r="L61" s="18">
        <v>4</v>
      </c>
      <c r="M61" s="18"/>
      <c r="N61" s="18">
        <v>12</v>
      </c>
      <c r="O61" s="19"/>
      <c r="P61" s="20"/>
      <c r="Q61" s="20"/>
      <c r="R61" s="20"/>
      <c r="S61" s="19"/>
      <c r="T61" s="20"/>
      <c r="U61" s="21"/>
      <c r="V61" s="21"/>
      <c r="W61" s="19"/>
      <c r="X61" s="20"/>
      <c r="Y61" s="20"/>
      <c r="Z61" s="20"/>
      <c r="AA61" s="19"/>
      <c r="AB61" s="20"/>
      <c r="AC61" s="21"/>
      <c r="AD61" s="21"/>
    </row>
    <row r="62" spans="1:30" x14ac:dyDescent="0.25">
      <c r="A62" s="63"/>
      <c r="B62" s="16" t="s">
        <v>76</v>
      </c>
      <c r="C62" s="22"/>
      <c r="D62" s="21"/>
      <c r="E62" s="21"/>
      <c r="F62" s="21"/>
      <c r="G62" s="19"/>
      <c r="H62" s="20"/>
      <c r="I62" s="21"/>
      <c r="J62" s="21"/>
      <c r="K62" s="17">
        <v>16</v>
      </c>
      <c r="L62" s="18">
        <v>4</v>
      </c>
      <c r="M62" s="18"/>
      <c r="N62" s="18">
        <v>12</v>
      </c>
      <c r="O62" s="19"/>
      <c r="P62" s="20"/>
      <c r="Q62" s="20"/>
      <c r="R62" s="20"/>
      <c r="S62" s="19"/>
      <c r="T62" s="20"/>
      <c r="U62" s="21"/>
      <c r="V62" s="21"/>
      <c r="W62" s="19"/>
      <c r="X62" s="20"/>
      <c r="Y62" s="20"/>
      <c r="Z62" s="20"/>
      <c r="AA62" s="19"/>
      <c r="AB62" s="20"/>
      <c r="AC62" s="21"/>
      <c r="AD62" s="21"/>
    </row>
    <row r="63" spans="1:30" x14ac:dyDescent="0.25">
      <c r="A63" s="63"/>
      <c r="B63" s="16" t="s">
        <v>77</v>
      </c>
      <c r="C63" s="22"/>
      <c r="D63" s="21"/>
      <c r="E63" s="21"/>
      <c r="F63" s="21"/>
      <c r="G63" s="19"/>
      <c r="H63" s="20"/>
      <c r="I63" s="21"/>
      <c r="J63" s="21"/>
      <c r="K63" s="17">
        <v>30</v>
      </c>
      <c r="L63" s="18">
        <v>7</v>
      </c>
      <c r="M63" s="18">
        <v>23</v>
      </c>
      <c r="N63" s="18"/>
      <c r="O63" s="19"/>
      <c r="P63" s="20"/>
      <c r="Q63" s="20"/>
      <c r="R63" s="20"/>
      <c r="S63" s="19"/>
      <c r="T63" s="20"/>
      <c r="U63" s="21"/>
      <c r="V63" s="21"/>
      <c r="W63" s="19"/>
      <c r="X63" s="20"/>
      <c r="Y63" s="20"/>
      <c r="Z63" s="20"/>
      <c r="AA63" s="19"/>
      <c r="AB63" s="20"/>
      <c r="AC63" s="21"/>
      <c r="AD63" s="21"/>
    </row>
    <row r="64" spans="1:30" x14ac:dyDescent="0.25">
      <c r="A64" s="63"/>
      <c r="B64" s="13" t="s">
        <v>78</v>
      </c>
      <c r="C64" s="14"/>
      <c r="D64" s="15">
        <f>SUM(D65:D68)</f>
        <v>0</v>
      </c>
      <c r="E64" s="15">
        <f t="shared" ref="E64:F64" si="82">SUM(E65:E68)</f>
        <v>0</v>
      </c>
      <c r="F64" s="15">
        <f t="shared" si="82"/>
        <v>0</v>
      </c>
      <c r="G64" s="14">
        <f>SUM(G65:G68)</f>
        <v>36</v>
      </c>
      <c r="H64" s="15">
        <f>SUM(H65:H68)</f>
        <v>18</v>
      </c>
      <c r="I64" s="15">
        <f t="shared" ref="I64:J64" si="83">SUM(I65:I68)</f>
        <v>18</v>
      </c>
      <c r="J64" s="15">
        <f t="shared" si="83"/>
        <v>0</v>
      </c>
      <c r="K64" s="14">
        <f>SUM(K65:K68)</f>
        <v>62</v>
      </c>
      <c r="L64" s="15">
        <f>SUM(L65:L68)</f>
        <v>18</v>
      </c>
      <c r="M64" s="15">
        <f t="shared" ref="M64:N64" si="84">SUM(M65:M68)</f>
        <v>44</v>
      </c>
      <c r="N64" s="15">
        <f t="shared" si="84"/>
        <v>0</v>
      </c>
      <c r="O64" s="14">
        <f>SUM(O65:O68)</f>
        <v>36</v>
      </c>
      <c r="P64" s="15">
        <f>SUM(P65:P68)</f>
        <v>12</v>
      </c>
      <c r="Q64" s="15">
        <f t="shared" ref="Q64:R64" si="85">SUM(Q65:Q68)</f>
        <v>24</v>
      </c>
      <c r="R64" s="15">
        <f t="shared" si="85"/>
        <v>0</v>
      </c>
      <c r="S64" s="14">
        <f>T64+U64+V64</f>
        <v>31</v>
      </c>
      <c r="T64" s="15">
        <f>SUM(T65:T68)</f>
        <v>12</v>
      </c>
      <c r="U64" s="15">
        <f t="shared" ref="U64:V64" si="86">SUM(U65:U68)</f>
        <v>19</v>
      </c>
      <c r="V64" s="15">
        <f t="shared" si="86"/>
        <v>0</v>
      </c>
      <c r="W64" s="14">
        <f>SUM(W65:W68)</f>
        <v>36</v>
      </c>
      <c r="X64" s="15">
        <f>SUM(X65:X68)</f>
        <v>12</v>
      </c>
      <c r="Y64" s="15">
        <f t="shared" ref="Y64:Z64" si="87">SUM(Y65:Y68)</f>
        <v>24</v>
      </c>
      <c r="Z64" s="15">
        <f t="shared" si="87"/>
        <v>0</v>
      </c>
      <c r="AA64" s="14">
        <f>SUM(AA65:AA68)</f>
        <v>0</v>
      </c>
      <c r="AB64" s="15">
        <f>SUM(AB65:AB68)</f>
        <v>12</v>
      </c>
      <c r="AC64" s="15">
        <f t="shared" ref="AC64:AD64" si="88">SUM(AC65:AC68)</f>
        <v>19</v>
      </c>
      <c r="AD64" s="15">
        <f t="shared" si="88"/>
        <v>0</v>
      </c>
    </row>
    <row r="65" spans="1:30" x14ac:dyDescent="0.25">
      <c r="A65" s="63"/>
      <c r="B65" s="16" t="s">
        <v>79</v>
      </c>
      <c r="C65" s="22"/>
      <c r="D65" s="21"/>
      <c r="E65" s="21"/>
      <c r="F65" s="21"/>
      <c r="G65" s="17">
        <v>20</v>
      </c>
      <c r="H65" s="18">
        <v>9</v>
      </c>
      <c r="I65" s="35">
        <v>11</v>
      </c>
      <c r="J65" s="35"/>
      <c r="K65" s="22"/>
      <c r="L65" s="20"/>
      <c r="M65" s="21"/>
      <c r="N65" s="21"/>
      <c r="O65" s="19">
        <v>6</v>
      </c>
      <c r="P65" s="20">
        <v>6</v>
      </c>
      <c r="Q65" s="20"/>
      <c r="R65" s="20"/>
      <c r="S65" s="17"/>
      <c r="T65" s="18"/>
      <c r="U65" s="35"/>
      <c r="V65" s="35"/>
      <c r="W65" s="19">
        <v>6</v>
      </c>
      <c r="X65" s="20">
        <v>6</v>
      </c>
      <c r="Y65" s="20"/>
      <c r="Z65" s="20"/>
      <c r="AA65" s="17"/>
      <c r="AB65" s="18"/>
      <c r="AC65" s="71"/>
      <c r="AD65" s="35"/>
    </row>
    <row r="66" spans="1:30" x14ac:dyDescent="0.25">
      <c r="A66" s="63"/>
      <c r="B66" s="16" t="s">
        <v>80</v>
      </c>
      <c r="C66" s="22"/>
      <c r="D66" s="21"/>
      <c r="E66" s="21"/>
      <c r="F66" s="21"/>
      <c r="G66" s="17">
        <v>16</v>
      </c>
      <c r="H66" s="18">
        <v>9</v>
      </c>
      <c r="I66" s="35">
        <v>7</v>
      </c>
      <c r="J66" s="35"/>
      <c r="K66" s="17">
        <v>21</v>
      </c>
      <c r="L66" s="18">
        <v>8</v>
      </c>
      <c r="M66" s="18">
        <v>13</v>
      </c>
      <c r="N66" s="18"/>
      <c r="O66" s="19">
        <v>30</v>
      </c>
      <c r="P66" s="20">
        <v>6</v>
      </c>
      <c r="Q66" s="20">
        <v>24</v>
      </c>
      <c r="R66" s="20"/>
      <c r="S66" s="17"/>
      <c r="T66" s="18">
        <v>6</v>
      </c>
      <c r="U66" s="35">
        <v>10</v>
      </c>
      <c r="V66" s="35"/>
      <c r="W66" s="19">
        <v>30</v>
      </c>
      <c r="X66" s="20">
        <v>6</v>
      </c>
      <c r="Y66" s="20">
        <v>24</v>
      </c>
      <c r="Z66" s="20"/>
      <c r="AA66" s="17"/>
      <c r="AB66" s="18">
        <v>6</v>
      </c>
      <c r="AC66" s="71">
        <v>10</v>
      </c>
      <c r="AD66" s="35"/>
    </row>
    <row r="67" spans="1:30" x14ac:dyDescent="0.25">
      <c r="A67" s="63"/>
      <c r="B67" s="16" t="s">
        <v>81</v>
      </c>
      <c r="C67" s="22"/>
      <c r="D67" s="21"/>
      <c r="E67" s="21"/>
      <c r="F67" s="21"/>
      <c r="G67" s="19"/>
      <c r="H67" s="20"/>
      <c r="I67" s="21"/>
      <c r="J67" s="21"/>
      <c r="K67" s="17">
        <v>15</v>
      </c>
      <c r="L67" s="18">
        <v>5</v>
      </c>
      <c r="M67" s="18">
        <v>10</v>
      </c>
      <c r="N67" s="18"/>
      <c r="O67" s="22"/>
      <c r="P67" s="21"/>
      <c r="Q67" s="21"/>
      <c r="R67" s="21"/>
      <c r="S67" s="19"/>
      <c r="T67" s="20">
        <v>6</v>
      </c>
      <c r="U67" s="21"/>
      <c r="V67" s="21"/>
      <c r="W67" s="22"/>
      <c r="X67" s="21"/>
      <c r="Y67" s="21"/>
      <c r="Z67" s="21"/>
      <c r="AA67" s="19"/>
      <c r="AB67" s="20">
        <v>6</v>
      </c>
      <c r="AC67" s="34"/>
      <c r="AD67" s="21"/>
    </row>
    <row r="68" spans="1:30" x14ac:dyDescent="0.25">
      <c r="A68" s="63"/>
      <c r="B68" s="16" t="s">
        <v>82</v>
      </c>
      <c r="C68" s="22"/>
      <c r="D68" s="21"/>
      <c r="E68" s="21"/>
      <c r="F68" s="21"/>
      <c r="G68" s="19"/>
      <c r="H68" s="20"/>
      <c r="I68" s="21"/>
      <c r="J68" s="21"/>
      <c r="K68" s="17">
        <v>26</v>
      </c>
      <c r="L68" s="18">
        <v>5</v>
      </c>
      <c r="M68" s="18">
        <v>21</v>
      </c>
      <c r="N68" s="18"/>
      <c r="O68" s="22"/>
      <c r="P68" s="21"/>
      <c r="Q68" s="21"/>
      <c r="R68" s="21"/>
      <c r="S68" s="19"/>
      <c r="T68" s="20"/>
      <c r="U68" s="20">
        <v>9</v>
      </c>
      <c r="V68" s="21"/>
      <c r="W68" s="22"/>
      <c r="X68" s="21"/>
      <c r="Y68" s="21"/>
      <c r="Z68" s="21"/>
      <c r="AA68" s="19"/>
      <c r="AB68" s="20"/>
      <c r="AC68" s="34">
        <v>9</v>
      </c>
      <c r="AD68" s="21"/>
    </row>
    <row r="69" spans="1:30" x14ac:dyDescent="0.25">
      <c r="A69" s="64"/>
      <c r="B69" s="29" t="s">
        <v>51</v>
      </c>
      <c r="C69" s="39"/>
      <c r="D69" s="38"/>
      <c r="E69" s="38"/>
      <c r="F69" s="38"/>
      <c r="G69" s="17"/>
      <c r="H69" s="32"/>
      <c r="I69" s="38"/>
      <c r="J69" s="38"/>
      <c r="K69" s="17"/>
      <c r="L69" s="32"/>
      <c r="M69" s="32"/>
      <c r="N69" s="32"/>
      <c r="O69" s="39"/>
      <c r="P69" s="38"/>
      <c r="Q69" s="38"/>
      <c r="R69" s="38"/>
      <c r="S69" s="17"/>
      <c r="T69" s="32"/>
      <c r="U69" s="38"/>
      <c r="V69" s="38"/>
      <c r="W69" s="39"/>
      <c r="X69" s="38"/>
      <c r="Y69" s="38"/>
      <c r="Z69" s="38"/>
      <c r="AA69" s="17"/>
      <c r="AB69" s="32"/>
      <c r="AC69" s="38"/>
      <c r="AD69" s="38"/>
    </row>
    <row r="70" spans="1:30" x14ac:dyDescent="0.25">
      <c r="A70" s="62" t="s">
        <v>83</v>
      </c>
      <c r="B70" s="13" t="s">
        <v>43</v>
      </c>
      <c r="C70" s="14"/>
      <c r="D70" s="15">
        <f>SUM(D71:D74)</f>
        <v>0</v>
      </c>
      <c r="E70" s="15">
        <f t="shared" ref="E70:F70" si="89">SUM(E71:E74)</f>
        <v>0</v>
      </c>
      <c r="F70" s="15">
        <f t="shared" si="89"/>
        <v>0</v>
      </c>
      <c r="G70" s="14">
        <f>SUM(G71:G74)</f>
        <v>36</v>
      </c>
      <c r="H70" s="15">
        <f>SUM(H71:H74)</f>
        <v>18</v>
      </c>
      <c r="I70" s="15">
        <f t="shared" ref="I70:J70" si="90">SUM(I71:I74)</f>
        <v>18</v>
      </c>
      <c r="J70" s="15">
        <f t="shared" si="90"/>
        <v>0</v>
      </c>
      <c r="K70" s="14">
        <f>SUM(K71:K74)</f>
        <v>31</v>
      </c>
      <c r="L70" s="15">
        <f>SUM(L71:L74)</f>
        <v>10</v>
      </c>
      <c r="M70" s="15">
        <f t="shared" ref="M70:N70" si="91">SUM(M71:M74)</f>
        <v>21</v>
      </c>
      <c r="N70" s="15">
        <f t="shared" si="91"/>
        <v>0</v>
      </c>
      <c r="O70" s="14">
        <f>SUM(O71:O74)</f>
        <v>11</v>
      </c>
      <c r="P70" s="15">
        <f>SUM(P71:P74)</f>
        <v>4</v>
      </c>
      <c r="Q70" s="15">
        <f t="shared" ref="Q70:R70" si="92">SUM(Q71:Q74)</f>
        <v>7</v>
      </c>
      <c r="R70" s="15">
        <f t="shared" si="92"/>
        <v>0</v>
      </c>
      <c r="S70" s="14">
        <f>SUM(S71:S74)</f>
        <v>16</v>
      </c>
      <c r="T70" s="15">
        <f>SUM(T71:T74)</f>
        <v>6</v>
      </c>
      <c r="U70" s="15">
        <f t="shared" ref="U70:V70" si="93">SUM(U71:U74)</f>
        <v>10</v>
      </c>
      <c r="V70" s="15">
        <f t="shared" si="93"/>
        <v>0</v>
      </c>
      <c r="W70" s="14">
        <f>SUM(W71:W74)</f>
        <v>11</v>
      </c>
      <c r="X70" s="15">
        <f>SUM(X71:X74)</f>
        <v>4</v>
      </c>
      <c r="Y70" s="15">
        <f t="shared" ref="Y70:Z70" si="94">SUM(Y71:Y74)</f>
        <v>7</v>
      </c>
      <c r="Z70" s="15">
        <f t="shared" si="94"/>
        <v>0</v>
      </c>
      <c r="AA70" s="14">
        <f>SUM(AA71:AA74)</f>
        <v>16</v>
      </c>
      <c r="AB70" s="15">
        <f>SUM(AB71:AB74)</f>
        <v>6</v>
      </c>
      <c r="AC70" s="15">
        <f t="shared" ref="AC70:AD70" si="95">SUM(AC71:AC74)</f>
        <v>10</v>
      </c>
      <c r="AD70" s="15">
        <f t="shared" si="95"/>
        <v>0</v>
      </c>
    </row>
    <row r="71" spans="1:30" x14ac:dyDescent="0.25">
      <c r="A71" s="63"/>
      <c r="B71" s="16" t="s">
        <v>84</v>
      </c>
      <c r="C71" s="22"/>
      <c r="D71" s="21"/>
      <c r="E71" s="21"/>
      <c r="F71" s="21"/>
      <c r="G71" s="17">
        <v>22</v>
      </c>
      <c r="H71" s="71">
        <v>11</v>
      </c>
      <c r="I71" s="71">
        <v>11</v>
      </c>
      <c r="J71" s="71"/>
      <c r="K71" s="22"/>
      <c r="L71" s="20"/>
      <c r="M71" s="21"/>
      <c r="N71" s="21"/>
      <c r="O71" s="19">
        <v>11</v>
      </c>
      <c r="P71" s="20">
        <v>4</v>
      </c>
      <c r="Q71" s="20">
        <v>7</v>
      </c>
      <c r="R71" s="20"/>
      <c r="S71" s="17">
        <v>7</v>
      </c>
      <c r="T71" s="18">
        <v>3</v>
      </c>
      <c r="U71" s="18">
        <v>4</v>
      </c>
      <c r="V71" s="35"/>
      <c r="W71" s="19">
        <v>11</v>
      </c>
      <c r="X71" s="20">
        <v>4</v>
      </c>
      <c r="Y71" s="20">
        <v>7</v>
      </c>
      <c r="Z71" s="20"/>
      <c r="AA71" s="17">
        <v>7</v>
      </c>
      <c r="AB71" s="18">
        <v>3</v>
      </c>
      <c r="AC71" s="18">
        <v>4</v>
      </c>
      <c r="AD71" s="35"/>
    </row>
    <row r="72" spans="1:30" x14ac:dyDescent="0.25">
      <c r="A72" s="63"/>
      <c r="B72" s="16" t="s">
        <v>85</v>
      </c>
      <c r="C72" s="22"/>
      <c r="D72" s="21"/>
      <c r="E72" s="21"/>
      <c r="F72" s="21"/>
      <c r="G72" s="17">
        <v>14</v>
      </c>
      <c r="H72" s="71">
        <v>7</v>
      </c>
      <c r="I72" s="71">
        <v>7</v>
      </c>
      <c r="J72" s="71"/>
      <c r="K72" s="22"/>
      <c r="L72" s="20"/>
      <c r="M72" s="21"/>
      <c r="N72" s="21"/>
      <c r="O72" s="19"/>
      <c r="P72" s="20"/>
      <c r="Q72" s="20"/>
      <c r="R72" s="20"/>
      <c r="S72" s="17">
        <v>3</v>
      </c>
      <c r="T72" s="18">
        <v>1</v>
      </c>
      <c r="U72" s="18">
        <v>2</v>
      </c>
      <c r="V72" s="35"/>
      <c r="W72" s="19"/>
      <c r="X72" s="20"/>
      <c r="Y72" s="20"/>
      <c r="Z72" s="20"/>
      <c r="AA72" s="17">
        <v>3</v>
      </c>
      <c r="AB72" s="18">
        <v>1</v>
      </c>
      <c r="AC72" s="18">
        <v>2</v>
      </c>
      <c r="AD72" s="35"/>
    </row>
    <row r="73" spans="1:30" x14ac:dyDescent="0.25">
      <c r="A73" s="63"/>
      <c r="B73" s="16" t="s">
        <v>86</v>
      </c>
      <c r="C73" s="22"/>
      <c r="D73" s="21"/>
      <c r="E73" s="21"/>
      <c r="F73" s="21"/>
      <c r="G73" s="19"/>
      <c r="H73" s="34"/>
      <c r="I73" s="34"/>
      <c r="J73" s="34"/>
      <c r="K73" s="17">
        <v>16</v>
      </c>
      <c r="L73" s="18">
        <v>5</v>
      </c>
      <c r="M73" s="18">
        <v>11</v>
      </c>
      <c r="N73" s="18"/>
      <c r="O73" s="19"/>
      <c r="P73" s="20"/>
      <c r="Q73" s="20"/>
      <c r="R73" s="20"/>
      <c r="S73" s="19">
        <v>3</v>
      </c>
      <c r="T73" s="20">
        <v>1</v>
      </c>
      <c r="U73" s="20">
        <v>2</v>
      </c>
      <c r="V73" s="21"/>
      <c r="W73" s="19"/>
      <c r="X73" s="20"/>
      <c r="Y73" s="20"/>
      <c r="Z73" s="20"/>
      <c r="AA73" s="19">
        <v>3</v>
      </c>
      <c r="AB73" s="20">
        <v>1</v>
      </c>
      <c r="AC73" s="20">
        <v>2</v>
      </c>
      <c r="AD73" s="21"/>
    </row>
    <row r="74" spans="1:30" x14ac:dyDescent="0.25">
      <c r="A74" s="63"/>
      <c r="B74" s="16" t="s">
        <v>87</v>
      </c>
      <c r="C74" s="22"/>
      <c r="D74" s="21"/>
      <c r="E74" s="21"/>
      <c r="F74" s="21"/>
      <c r="G74" s="19"/>
      <c r="H74" s="34"/>
      <c r="I74" s="34"/>
      <c r="J74" s="34"/>
      <c r="K74" s="17">
        <v>15</v>
      </c>
      <c r="L74" s="18">
        <v>5</v>
      </c>
      <c r="M74" s="18">
        <v>10</v>
      </c>
      <c r="N74" s="18"/>
      <c r="O74" s="19"/>
      <c r="P74" s="20"/>
      <c r="Q74" s="20"/>
      <c r="R74" s="20"/>
      <c r="S74" s="19">
        <v>3</v>
      </c>
      <c r="T74" s="20">
        <v>1</v>
      </c>
      <c r="U74" s="20">
        <v>2</v>
      </c>
      <c r="V74" s="21"/>
      <c r="W74" s="19"/>
      <c r="X74" s="20"/>
      <c r="Y74" s="20"/>
      <c r="Z74" s="20"/>
      <c r="AA74" s="19">
        <v>3</v>
      </c>
      <c r="AB74" s="20">
        <v>1</v>
      </c>
      <c r="AC74" s="20">
        <v>2</v>
      </c>
      <c r="AD74" s="21"/>
    </row>
    <row r="75" spans="1:30" x14ac:dyDescent="0.25">
      <c r="A75" s="63"/>
      <c r="B75" s="13" t="s">
        <v>88</v>
      </c>
      <c r="C75" s="14"/>
      <c r="D75" s="15">
        <f>SUM(D76:D79)</f>
        <v>0</v>
      </c>
      <c r="E75" s="15">
        <f t="shared" ref="E75:F75" si="96">SUM(E76:E79)</f>
        <v>0</v>
      </c>
      <c r="F75" s="15">
        <f t="shared" si="96"/>
        <v>0</v>
      </c>
      <c r="G75" s="14">
        <f>SUM(G76:G79)</f>
        <v>72</v>
      </c>
      <c r="H75" s="15">
        <f>SUM(H76:H79)</f>
        <v>36</v>
      </c>
      <c r="I75" s="15">
        <f t="shared" ref="I75:J75" si="97">SUM(I76:I79)</f>
        <v>36</v>
      </c>
      <c r="J75" s="15">
        <f t="shared" si="97"/>
        <v>0</v>
      </c>
      <c r="K75" s="14">
        <f>SUM(K76:K79)</f>
        <v>62</v>
      </c>
      <c r="L75" s="15">
        <f>SUM(L76:L79)</f>
        <v>16</v>
      </c>
      <c r="M75" s="15">
        <f t="shared" ref="M75:N75" si="98">SUM(M76:M79)</f>
        <v>8</v>
      </c>
      <c r="N75" s="15">
        <f t="shared" si="98"/>
        <v>38</v>
      </c>
      <c r="O75" s="14">
        <f>SUM(O76:O79)</f>
        <v>24</v>
      </c>
      <c r="P75" s="15">
        <f>SUM(P76:P79)</f>
        <v>8</v>
      </c>
      <c r="Q75" s="15">
        <f t="shared" ref="Q75:R75" si="99">SUM(Q76:Q79)</f>
        <v>16</v>
      </c>
      <c r="R75" s="15">
        <f t="shared" si="99"/>
        <v>0</v>
      </c>
      <c r="S75" s="14">
        <f>SUM(S76:S79)</f>
        <v>16</v>
      </c>
      <c r="T75" s="15">
        <f>SUM(T76:T79)</f>
        <v>12</v>
      </c>
      <c r="U75" s="15">
        <f t="shared" ref="U75:V75" si="100">SUM(U76:U79)</f>
        <v>4</v>
      </c>
      <c r="V75" s="15">
        <f t="shared" si="100"/>
        <v>0</v>
      </c>
      <c r="W75" s="14">
        <f>SUM(W76:W79)</f>
        <v>24</v>
      </c>
      <c r="X75" s="15">
        <f>SUM(X76:X79)</f>
        <v>8</v>
      </c>
      <c r="Y75" s="15">
        <f t="shared" ref="Y75:Z75" si="101">SUM(Y76:Y79)</f>
        <v>16</v>
      </c>
      <c r="Z75" s="15">
        <f t="shared" si="101"/>
        <v>0</v>
      </c>
      <c r="AA75" s="14">
        <f>SUM(AA76:AA79)</f>
        <v>16</v>
      </c>
      <c r="AB75" s="15">
        <f>SUM(AB76:AB79)</f>
        <v>12</v>
      </c>
      <c r="AC75" s="15">
        <f t="shared" ref="AC75:AD75" si="102">SUM(AC76:AC79)</f>
        <v>4</v>
      </c>
      <c r="AD75" s="15">
        <f t="shared" si="102"/>
        <v>0</v>
      </c>
    </row>
    <row r="76" spans="1:30" x14ac:dyDescent="0.25">
      <c r="A76" s="63"/>
      <c r="B76" s="16" t="s">
        <v>89</v>
      </c>
      <c r="C76" s="22"/>
      <c r="D76" s="21"/>
      <c r="E76" s="21"/>
      <c r="F76" s="21"/>
      <c r="G76" s="17">
        <v>36</v>
      </c>
      <c r="H76" s="71">
        <v>18</v>
      </c>
      <c r="I76" s="71">
        <v>18</v>
      </c>
      <c r="J76" s="71"/>
      <c r="K76" s="22"/>
      <c r="L76" s="20"/>
      <c r="M76" s="21"/>
      <c r="N76" s="21"/>
      <c r="O76" s="19">
        <v>6</v>
      </c>
      <c r="P76" s="18">
        <v>2</v>
      </c>
      <c r="Q76" s="18">
        <v>4</v>
      </c>
      <c r="R76" s="21"/>
      <c r="S76" s="17">
        <v>4</v>
      </c>
      <c r="T76" s="18">
        <v>3</v>
      </c>
      <c r="U76" s="18">
        <v>1</v>
      </c>
      <c r="V76" s="35"/>
      <c r="W76" s="19">
        <v>6</v>
      </c>
      <c r="X76" s="18">
        <v>2</v>
      </c>
      <c r="Y76" s="18">
        <v>4</v>
      </c>
      <c r="Z76" s="21"/>
      <c r="AA76" s="17">
        <v>4</v>
      </c>
      <c r="AB76" s="18">
        <v>3</v>
      </c>
      <c r="AC76" s="18">
        <v>1</v>
      </c>
      <c r="AD76" s="35"/>
    </row>
    <row r="77" spans="1:30" x14ac:dyDescent="0.25">
      <c r="A77" s="63"/>
      <c r="B77" s="16" t="s">
        <v>90</v>
      </c>
      <c r="C77" s="22"/>
      <c r="D77" s="21"/>
      <c r="E77" s="21"/>
      <c r="F77" s="21"/>
      <c r="G77" s="17">
        <v>36</v>
      </c>
      <c r="H77" s="71">
        <v>18</v>
      </c>
      <c r="I77" s="71">
        <v>18</v>
      </c>
      <c r="J77" s="71"/>
      <c r="K77" s="17">
        <v>29</v>
      </c>
      <c r="L77" s="18">
        <v>8</v>
      </c>
      <c r="M77" s="18"/>
      <c r="N77" s="18">
        <v>21</v>
      </c>
      <c r="O77" s="19">
        <v>6</v>
      </c>
      <c r="P77" s="18">
        <v>2</v>
      </c>
      <c r="Q77" s="18">
        <v>4</v>
      </c>
      <c r="R77" s="21"/>
      <c r="S77" s="17">
        <v>4</v>
      </c>
      <c r="T77" s="18">
        <v>3</v>
      </c>
      <c r="U77" s="18">
        <v>1</v>
      </c>
      <c r="V77" s="35"/>
      <c r="W77" s="19">
        <v>6</v>
      </c>
      <c r="X77" s="18">
        <v>2</v>
      </c>
      <c r="Y77" s="18">
        <v>4</v>
      </c>
      <c r="Z77" s="21"/>
      <c r="AA77" s="17">
        <v>4</v>
      </c>
      <c r="AB77" s="18">
        <v>3</v>
      </c>
      <c r="AC77" s="18">
        <v>1</v>
      </c>
      <c r="AD77" s="35"/>
    </row>
    <row r="78" spans="1:30" x14ac:dyDescent="0.25">
      <c r="A78" s="63"/>
      <c r="B78" s="16" t="s">
        <v>91</v>
      </c>
      <c r="C78" s="22"/>
      <c r="D78" s="21"/>
      <c r="E78" s="21"/>
      <c r="F78" s="21"/>
      <c r="G78" s="19"/>
      <c r="H78" s="20"/>
      <c r="I78" s="21"/>
      <c r="J78" s="21"/>
      <c r="K78" s="17">
        <v>25</v>
      </c>
      <c r="L78" s="18">
        <v>8</v>
      </c>
      <c r="M78" s="18"/>
      <c r="N78" s="18">
        <v>17</v>
      </c>
      <c r="O78" s="19">
        <v>6</v>
      </c>
      <c r="P78" s="20">
        <v>2</v>
      </c>
      <c r="Q78" s="20">
        <v>4</v>
      </c>
      <c r="R78" s="21"/>
      <c r="S78" s="19">
        <v>4</v>
      </c>
      <c r="T78" s="20">
        <v>3</v>
      </c>
      <c r="U78" s="20">
        <v>1</v>
      </c>
      <c r="V78" s="21"/>
      <c r="W78" s="19">
        <v>6</v>
      </c>
      <c r="X78" s="20">
        <v>2</v>
      </c>
      <c r="Y78" s="20">
        <v>4</v>
      </c>
      <c r="Z78" s="21"/>
      <c r="AA78" s="19">
        <v>4</v>
      </c>
      <c r="AB78" s="20">
        <v>3</v>
      </c>
      <c r="AC78" s="20">
        <v>1</v>
      </c>
      <c r="AD78" s="21"/>
    </row>
    <row r="79" spans="1:30" x14ac:dyDescent="0.25">
      <c r="A79" s="63"/>
      <c r="B79" s="16" t="s">
        <v>92</v>
      </c>
      <c r="C79" s="22"/>
      <c r="D79" s="21"/>
      <c r="E79" s="21"/>
      <c r="F79" s="21"/>
      <c r="G79" s="19"/>
      <c r="H79" s="20"/>
      <c r="I79" s="21"/>
      <c r="J79" s="21"/>
      <c r="K79" s="17">
        <v>8</v>
      </c>
      <c r="L79" s="18"/>
      <c r="M79" s="18">
        <v>8</v>
      </c>
      <c r="N79" s="18"/>
      <c r="O79" s="19">
        <v>6</v>
      </c>
      <c r="P79" s="20">
        <v>2</v>
      </c>
      <c r="Q79" s="20">
        <v>4</v>
      </c>
      <c r="R79" s="21"/>
      <c r="S79" s="19">
        <v>4</v>
      </c>
      <c r="T79" s="20">
        <v>3</v>
      </c>
      <c r="U79" s="20">
        <v>1</v>
      </c>
      <c r="V79" s="21"/>
      <c r="W79" s="19">
        <v>6</v>
      </c>
      <c r="X79" s="20">
        <v>2</v>
      </c>
      <c r="Y79" s="20">
        <v>4</v>
      </c>
      <c r="Z79" s="21"/>
      <c r="AA79" s="19">
        <v>4</v>
      </c>
      <c r="AB79" s="20">
        <v>3</v>
      </c>
      <c r="AC79" s="20">
        <v>1</v>
      </c>
      <c r="AD79" s="21"/>
    </row>
    <row r="80" spans="1:30" x14ac:dyDescent="0.25">
      <c r="A80" s="64"/>
      <c r="B80" s="29" t="s">
        <v>51</v>
      </c>
      <c r="C80" s="40"/>
      <c r="D80" s="38"/>
      <c r="E80" s="38"/>
      <c r="F80" s="38"/>
      <c r="G80" s="41"/>
      <c r="H80" s="32"/>
      <c r="I80" s="38"/>
      <c r="J80" s="38"/>
      <c r="K80" s="41"/>
      <c r="L80" s="32"/>
      <c r="M80" s="32"/>
      <c r="N80" s="32"/>
      <c r="O80" s="40"/>
      <c r="P80" s="38"/>
      <c r="Q80" s="38"/>
      <c r="R80" s="38"/>
      <c r="S80" s="41"/>
      <c r="T80" s="32"/>
      <c r="U80" s="38"/>
      <c r="V80" s="38"/>
      <c r="W80" s="40"/>
      <c r="X80" s="38"/>
      <c r="Y80" s="38"/>
      <c r="Z80" s="38"/>
      <c r="AA80" s="41"/>
      <c r="AB80" s="32"/>
      <c r="AC80" s="38"/>
      <c r="AD80" s="38"/>
    </row>
    <row r="81" spans="1:30" x14ac:dyDescent="0.25">
      <c r="A81" s="54" t="s">
        <v>93</v>
      </c>
      <c r="B81" s="55"/>
      <c r="C81" s="42"/>
      <c r="D81" s="43"/>
      <c r="E81" s="43"/>
      <c r="F81" s="43"/>
      <c r="G81" s="44"/>
      <c r="H81" s="45"/>
      <c r="I81" s="43"/>
      <c r="J81" s="43"/>
      <c r="K81" s="46"/>
      <c r="L81" s="47"/>
      <c r="M81" s="48"/>
      <c r="N81" s="48"/>
      <c r="O81" s="42"/>
      <c r="P81" s="43"/>
      <c r="Q81" s="43"/>
      <c r="R81" s="43"/>
      <c r="S81" s="44"/>
      <c r="T81" s="45"/>
      <c r="U81" s="43"/>
      <c r="V81" s="43"/>
      <c r="W81" s="42"/>
      <c r="X81" s="43"/>
      <c r="Y81" s="43"/>
      <c r="Z81" s="43"/>
      <c r="AA81" s="44"/>
      <c r="AB81" s="45"/>
      <c r="AC81" s="43"/>
      <c r="AD81" s="43"/>
    </row>
  </sheetData>
  <mergeCells count="18">
    <mergeCell ref="A2:B2"/>
    <mergeCell ref="A3:B3"/>
    <mergeCell ref="A4:B4"/>
    <mergeCell ref="A5:B5"/>
    <mergeCell ref="D5:F5"/>
    <mergeCell ref="T5:V5"/>
    <mergeCell ref="X5:Z5"/>
    <mergeCell ref="AB5:AD5"/>
    <mergeCell ref="H5:J5"/>
    <mergeCell ref="L5:N5"/>
    <mergeCell ref="P5:R5"/>
    <mergeCell ref="A81:B81"/>
    <mergeCell ref="A6:A10"/>
    <mergeCell ref="A11:A15"/>
    <mergeCell ref="A16:A38"/>
    <mergeCell ref="A39:A57"/>
    <mergeCell ref="A58:A69"/>
    <mergeCell ref="A70:A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Asztalos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Brezovich Andrea</dc:creator>
  <cp:lastModifiedBy>Brezovich Andrea</cp:lastModifiedBy>
  <dcterms:created xsi:type="dcterms:W3CDTF">2026-04-29T12:48:31Z</dcterms:created>
  <dcterms:modified xsi:type="dcterms:W3CDTF">2026-07-09T09:20:18Z</dcterms:modified>
</cp:coreProperties>
</file>