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Képzési óraszámok\Honlapra\"/>
    </mc:Choice>
  </mc:AlternateContent>
  <xr:revisionPtr revIDLastSave="0" documentId="13_ncr:1_{9FF5499E-41FC-4FFF-9285-7163F93CECC6}" xr6:coauthVersionLast="36" xr6:coauthVersionMax="36" xr10:uidLastSave="{00000000-0000-0000-0000-000000000000}"/>
  <bookViews>
    <workbookView xWindow="0" yWindow="0" windowWidth="24000" windowHeight="9105" xr2:uid="{588AB7FC-260A-4F10-99B4-15AD4B35D5F5}"/>
  </bookViews>
  <sheets>
    <sheet name="Dekoratő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G72" i="1" l="1"/>
  <c r="G71" i="1"/>
  <c r="AG70" i="1"/>
  <c r="AF70" i="1"/>
  <c r="AA70" i="1"/>
  <c r="R70" i="1"/>
  <c r="G70" i="1"/>
  <c r="C70" i="1"/>
  <c r="AI69" i="1"/>
  <c r="AE69" i="1"/>
  <c r="AA69" i="1"/>
  <c r="W69" i="1"/>
  <c r="S69" i="1"/>
  <c r="O69" i="1"/>
  <c r="K69" i="1"/>
  <c r="G69" i="1"/>
  <c r="C69" i="1"/>
  <c r="AI68" i="1"/>
  <c r="AE68" i="1"/>
  <c r="AA68" i="1"/>
  <c r="W68" i="1"/>
  <c r="S68" i="1"/>
  <c r="O68" i="1"/>
  <c r="K68" i="1"/>
  <c r="G68" i="1"/>
  <c r="C68" i="1"/>
  <c r="AI67" i="1"/>
  <c r="AE67" i="1"/>
  <c r="AA67" i="1"/>
  <c r="W67" i="1"/>
  <c r="S67" i="1"/>
  <c r="O67" i="1"/>
  <c r="K67" i="1"/>
  <c r="G67" i="1"/>
  <c r="C67" i="1"/>
  <c r="AL66" i="1"/>
  <c r="AK66" i="1"/>
  <c r="AJ66" i="1"/>
  <c r="AI66" i="1"/>
  <c r="AH66" i="1"/>
  <c r="AG66" i="1"/>
  <c r="AF66" i="1"/>
  <c r="AE66" i="1" s="1"/>
  <c r="AD66" i="1"/>
  <c r="AC66" i="1"/>
  <c r="AB66" i="1"/>
  <c r="AA66" i="1"/>
  <c r="Z66" i="1"/>
  <c r="Y66" i="1"/>
  <c r="X66" i="1"/>
  <c r="W66" i="1" s="1"/>
  <c r="V66" i="1"/>
  <c r="U66" i="1"/>
  <c r="T66" i="1"/>
  <c r="S66" i="1" s="1"/>
  <c r="R66" i="1"/>
  <c r="Q66" i="1"/>
  <c r="P66" i="1"/>
  <c r="O66" i="1"/>
  <c r="N66" i="1"/>
  <c r="M66" i="1"/>
  <c r="L66" i="1"/>
  <c r="K66" i="1" s="1"/>
  <c r="G66" i="1"/>
  <c r="C66" i="1"/>
  <c r="AI65" i="1"/>
  <c r="AE65" i="1"/>
  <c r="AA65" i="1"/>
  <c r="W65" i="1"/>
  <c r="S65" i="1"/>
  <c r="O65" i="1"/>
  <c r="K65" i="1"/>
  <c r="G65" i="1"/>
  <c r="C65" i="1"/>
  <c r="AI64" i="1"/>
  <c r="AE64" i="1"/>
  <c r="AA64" i="1"/>
  <c r="W64" i="1"/>
  <c r="S64" i="1"/>
  <c r="O64" i="1"/>
  <c r="K64" i="1"/>
  <c r="G64" i="1"/>
  <c r="C64" i="1"/>
  <c r="AI63" i="1"/>
  <c r="AE63" i="1"/>
  <c r="AA63" i="1"/>
  <c r="W63" i="1"/>
  <c r="S63" i="1"/>
  <c r="O63" i="1"/>
  <c r="K63" i="1"/>
  <c r="G63" i="1"/>
  <c r="C63" i="1"/>
  <c r="AI62" i="1"/>
  <c r="AE62" i="1"/>
  <c r="AA62" i="1"/>
  <c r="W62" i="1"/>
  <c r="S62" i="1"/>
  <c r="O62" i="1"/>
  <c r="K62" i="1"/>
  <c r="G62" i="1"/>
  <c r="C62" i="1"/>
  <c r="AL61" i="1"/>
  <c r="AK61" i="1"/>
  <c r="AJ61" i="1"/>
  <c r="AI61" i="1" s="1"/>
  <c r="AH61" i="1"/>
  <c r="AG61" i="1"/>
  <c r="AF61" i="1"/>
  <c r="AE61" i="1"/>
  <c r="AD61" i="1"/>
  <c r="AC61" i="1"/>
  <c r="AB61" i="1"/>
  <c r="AA61" i="1" s="1"/>
  <c r="Z61" i="1"/>
  <c r="Y61" i="1"/>
  <c r="X61" i="1"/>
  <c r="W61" i="1"/>
  <c r="V61" i="1"/>
  <c r="U61" i="1"/>
  <c r="T61" i="1"/>
  <c r="S61" i="1" s="1"/>
  <c r="R61" i="1"/>
  <c r="Q61" i="1"/>
  <c r="P61" i="1"/>
  <c r="O61" i="1" s="1"/>
  <c r="N61" i="1"/>
  <c r="M61" i="1"/>
  <c r="L61" i="1"/>
  <c r="K61" i="1"/>
  <c r="G61" i="1"/>
  <c r="C61" i="1"/>
  <c r="AI60" i="1"/>
  <c r="AE60" i="1"/>
  <c r="AA60" i="1"/>
  <c r="W60" i="1"/>
  <c r="S60" i="1"/>
  <c r="O60" i="1"/>
  <c r="K60" i="1"/>
  <c r="G60" i="1"/>
  <c r="C60" i="1"/>
  <c r="AI59" i="1"/>
  <c r="AE59" i="1"/>
  <c r="AA59" i="1"/>
  <c r="W59" i="1"/>
  <c r="S59" i="1"/>
  <c r="O59" i="1"/>
  <c r="K59" i="1"/>
  <c r="G59" i="1"/>
  <c r="C59" i="1"/>
  <c r="AI58" i="1"/>
  <c r="AE58" i="1"/>
  <c r="AA58" i="1"/>
  <c r="W58" i="1"/>
  <c r="S58" i="1"/>
  <c r="O58" i="1"/>
  <c r="K58" i="1"/>
  <c r="G58" i="1"/>
  <c r="C58" i="1"/>
  <c r="AI57" i="1"/>
  <c r="AE57" i="1"/>
  <c r="AA57" i="1"/>
  <c r="W57" i="1"/>
  <c r="S57" i="1"/>
  <c r="O57" i="1"/>
  <c r="K57" i="1"/>
  <c r="G57" i="1"/>
  <c r="C57" i="1"/>
  <c r="AL56" i="1"/>
  <c r="AK56" i="1"/>
  <c r="AJ56" i="1"/>
  <c r="AI56" i="1" s="1"/>
  <c r="AH56" i="1"/>
  <c r="AG56" i="1"/>
  <c r="AF56" i="1"/>
  <c r="AE56" i="1" s="1"/>
  <c r="AD56" i="1"/>
  <c r="AC56" i="1"/>
  <c r="AB56" i="1"/>
  <c r="AA56" i="1"/>
  <c r="Z56" i="1"/>
  <c r="Y56" i="1"/>
  <c r="X56" i="1"/>
  <c r="W56" i="1" s="1"/>
  <c r="V56" i="1"/>
  <c r="U56" i="1"/>
  <c r="T56" i="1"/>
  <c r="S56" i="1"/>
  <c r="R56" i="1"/>
  <c r="Q56" i="1"/>
  <c r="P56" i="1"/>
  <c r="O56" i="1" s="1"/>
  <c r="N56" i="1"/>
  <c r="M56" i="1"/>
  <c r="L56" i="1"/>
  <c r="K56" i="1" s="1"/>
  <c r="G56" i="1"/>
  <c r="C56" i="1"/>
  <c r="AI55" i="1"/>
  <c r="AE55" i="1"/>
  <c r="AA55" i="1"/>
  <c r="W55" i="1"/>
  <c r="S55" i="1"/>
  <c r="O55" i="1"/>
  <c r="K55" i="1"/>
  <c r="G55" i="1"/>
  <c r="C55" i="1"/>
  <c r="AI54" i="1"/>
  <c r="AE54" i="1"/>
  <c r="AA54" i="1"/>
  <c r="W54" i="1"/>
  <c r="S54" i="1"/>
  <c r="O54" i="1"/>
  <c r="K54" i="1"/>
  <c r="G54" i="1"/>
  <c r="C54" i="1"/>
  <c r="AL53" i="1"/>
  <c r="AK53" i="1"/>
  <c r="AK70" i="1" s="1"/>
  <c r="AJ53" i="1"/>
  <c r="AI53" i="1"/>
  <c r="AH53" i="1"/>
  <c r="AH3" i="1" s="1"/>
  <c r="AG53" i="1"/>
  <c r="AF53" i="1"/>
  <c r="AE53" i="1" s="1"/>
  <c r="AD53" i="1"/>
  <c r="AC53" i="1"/>
  <c r="AB53" i="1"/>
  <c r="AA53" i="1"/>
  <c r="Z53" i="1"/>
  <c r="Y53" i="1"/>
  <c r="X53" i="1"/>
  <c r="W53" i="1" s="1"/>
  <c r="V53" i="1"/>
  <c r="U53" i="1"/>
  <c r="T53" i="1"/>
  <c r="S53" i="1" s="1"/>
  <c r="R53" i="1"/>
  <c r="Q53" i="1"/>
  <c r="P53" i="1"/>
  <c r="O53" i="1"/>
  <c r="N53" i="1"/>
  <c r="N3" i="1" s="1"/>
  <c r="M53" i="1"/>
  <c r="L53" i="1"/>
  <c r="K53" i="1" s="1"/>
  <c r="G53" i="1"/>
  <c r="C53" i="1"/>
  <c r="AI52" i="1"/>
  <c r="AE52" i="1"/>
  <c r="AA52" i="1"/>
  <c r="W52" i="1"/>
  <c r="S52" i="1"/>
  <c r="O52" i="1"/>
  <c r="K52" i="1"/>
  <c r="G52" i="1"/>
  <c r="C52" i="1"/>
  <c r="AI51" i="1"/>
  <c r="AE51" i="1"/>
  <c r="AA51" i="1"/>
  <c r="W51" i="1"/>
  <c r="S51" i="1"/>
  <c r="O51" i="1"/>
  <c r="K51" i="1"/>
  <c r="G51" i="1"/>
  <c r="C51" i="1"/>
  <c r="AI50" i="1"/>
  <c r="AE50" i="1"/>
  <c r="AA50" i="1"/>
  <c r="W50" i="1"/>
  <c r="S50" i="1"/>
  <c r="O50" i="1"/>
  <c r="K50" i="1"/>
  <c r="G50" i="1"/>
  <c r="C50" i="1"/>
  <c r="AI49" i="1"/>
  <c r="AE49" i="1"/>
  <c r="AA49" i="1"/>
  <c r="W49" i="1"/>
  <c r="S49" i="1"/>
  <c r="O49" i="1"/>
  <c r="K49" i="1"/>
  <c r="G49" i="1"/>
  <c r="C49" i="1"/>
  <c r="AL48" i="1"/>
  <c r="AL70" i="1" s="1"/>
  <c r="AK48" i="1"/>
  <c r="AJ48" i="1"/>
  <c r="AJ70" i="1" s="1"/>
  <c r="AI70" i="1" s="1"/>
  <c r="AH48" i="1"/>
  <c r="AG48" i="1"/>
  <c r="AF48" i="1"/>
  <c r="AE48" i="1"/>
  <c r="AD48" i="1"/>
  <c r="AC48" i="1"/>
  <c r="AB48" i="1"/>
  <c r="AA48" i="1" s="1"/>
  <c r="Z48" i="1"/>
  <c r="Z70" i="1" s="1"/>
  <c r="Y48" i="1"/>
  <c r="Y70" i="1" s="1"/>
  <c r="X48" i="1"/>
  <c r="X70" i="1" s="1"/>
  <c r="W70" i="1" s="1"/>
  <c r="W48" i="1"/>
  <c r="V48" i="1"/>
  <c r="V70" i="1" s="1"/>
  <c r="U48" i="1"/>
  <c r="U70" i="1" s="1"/>
  <c r="T48" i="1"/>
  <c r="S48" i="1" s="1"/>
  <c r="R48" i="1"/>
  <c r="Q48" i="1"/>
  <c r="Q70" i="1" s="1"/>
  <c r="P48" i="1"/>
  <c r="P70" i="1" s="1"/>
  <c r="O70" i="1" s="1"/>
  <c r="N48" i="1"/>
  <c r="M48" i="1"/>
  <c r="M70" i="1" s="1"/>
  <c r="L48" i="1"/>
  <c r="L70" i="1" s="1"/>
  <c r="K70" i="1" s="1"/>
  <c r="K48" i="1"/>
  <c r="G48" i="1"/>
  <c r="C48" i="1"/>
  <c r="AA47" i="1"/>
  <c r="G47" i="1"/>
  <c r="C47" i="1"/>
  <c r="AI46" i="1"/>
  <c r="AE46" i="1"/>
  <c r="AA46" i="1"/>
  <c r="W46" i="1"/>
  <c r="S46" i="1"/>
  <c r="O46" i="1"/>
  <c r="K46" i="1"/>
  <c r="G46" i="1"/>
  <c r="C46" i="1"/>
  <c r="AI45" i="1"/>
  <c r="AE45" i="1"/>
  <c r="AA45" i="1"/>
  <c r="W45" i="1"/>
  <c r="S45" i="1"/>
  <c r="O45" i="1"/>
  <c r="K45" i="1"/>
  <c r="G45" i="1"/>
  <c r="C45" i="1"/>
  <c r="AL44" i="1"/>
  <c r="AK44" i="1"/>
  <c r="AJ44" i="1"/>
  <c r="AJ3" i="1" s="1"/>
  <c r="AI44" i="1"/>
  <c r="AH44" i="1"/>
  <c r="AG44" i="1"/>
  <c r="AF44" i="1"/>
  <c r="AE44" i="1"/>
  <c r="AD44" i="1"/>
  <c r="AC44" i="1"/>
  <c r="AB44" i="1"/>
  <c r="AA44" i="1"/>
  <c r="Z44" i="1"/>
  <c r="Z3" i="1" s="1"/>
  <c r="Y44" i="1"/>
  <c r="W44" i="1" s="1"/>
  <c r="X44" i="1"/>
  <c r="V44" i="1"/>
  <c r="U44" i="1"/>
  <c r="T44" i="1"/>
  <c r="S44" i="1"/>
  <c r="R44" i="1"/>
  <c r="Q44" i="1"/>
  <c r="P44" i="1"/>
  <c r="P3" i="1" s="1"/>
  <c r="O44" i="1"/>
  <c r="N44" i="1"/>
  <c r="M44" i="1"/>
  <c r="L44" i="1"/>
  <c r="K44" i="1"/>
  <c r="G44" i="1"/>
  <c r="C44" i="1"/>
  <c r="AI43" i="1"/>
  <c r="AE43" i="1"/>
  <c r="AA43" i="1"/>
  <c r="W43" i="1"/>
  <c r="S43" i="1"/>
  <c r="O43" i="1"/>
  <c r="K43" i="1"/>
  <c r="G43" i="1"/>
  <c r="C43" i="1"/>
  <c r="AI42" i="1"/>
  <c r="AE42" i="1"/>
  <c r="AA42" i="1"/>
  <c r="W42" i="1"/>
  <c r="S42" i="1"/>
  <c r="O42" i="1"/>
  <c r="K42" i="1"/>
  <c r="G42" i="1"/>
  <c r="C42" i="1"/>
  <c r="AI41" i="1"/>
  <c r="AE41" i="1"/>
  <c r="AA41" i="1"/>
  <c r="W41" i="1"/>
  <c r="S41" i="1"/>
  <c r="O41" i="1"/>
  <c r="K41" i="1"/>
  <c r="G41" i="1"/>
  <c r="C41" i="1"/>
  <c r="AL40" i="1"/>
  <c r="AK40" i="1"/>
  <c r="AJ40" i="1"/>
  <c r="AJ47" i="1" s="1"/>
  <c r="AI40" i="1"/>
  <c r="AH40" i="1"/>
  <c r="AH47" i="1" s="1"/>
  <c r="AG40" i="1"/>
  <c r="AG47" i="1" s="1"/>
  <c r="AF40" i="1"/>
  <c r="AE40" i="1" s="1"/>
  <c r="AD40" i="1"/>
  <c r="AC40" i="1"/>
  <c r="AB40" i="1"/>
  <c r="AA40" i="1" s="1"/>
  <c r="Z40" i="1"/>
  <c r="Y40" i="1"/>
  <c r="X40" i="1"/>
  <c r="W40" i="1"/>
  <c r="V40" i="1"/>
  <c r="U40" i="1"/>
  <c r="T40" i="1"/>
  <c r="S40" i="1" s="1"/>
  <c r="R40" i="1"/>
  <c r="Q40" i="1"/>
  <c r="P40" i="1"/>
  <c r="O40" i="1"/>
  <c r="N40" i="1"/>
  <c r="M40" i="1"/>
  <c r="L40" i="1"/>
  <c r="K40" i="1" s="1"/>
  <c r="G40" i="1"/>
  <c r="C40" i="1"/>
  <c r="AI39" i="1"/>
  <c r="AE39" i="1"/>
  <c r="AA39" i="1"/>
  <c r="W39" i="1"/>
  <c r="S39" i="1"/>
  <c r="O39" i="1"/>
  <c r="K39" i="1"/>
  <c r="G39" i="1"/>
  <c r="C39" i="1"/>
  <c r="AI38" i="1"/>
  <c r="AE38" i="1"/>
  <c r="AA38" i="1"/>
  <c r="W38" i="1"/>
  <c r="S38" i="1"/>
  <c r="O38" i="1"/>
  <c r="K38" i="1"/>
  <c r="G38" i="1"/>
  <c r="C38" i="1"/>
  <c r="AI37" i="1"/>
  <c r="AE37" i="1"/>
  <c r="AA37" i="1"/>
  <c r="W37" i="1"/>
  <c r="S37" i="1"/>
  <c r="O37" i="1"/>
  <c r="K37" i="1"/>
  <c r="G37" i="1"/>
  <c r="C37" i="1"/>
  <c r="AI36" i="1"/>
  <c r="AE36" i="1"/>
  <c r="AA36" i="1"/>
  <c r="W36" i="1"/>
  <c r="S36" i="1"/>
  <c r="O36" i="1"/>
  <c r="K36" i="1"/>
  <c r="G36" i="1"/>
  <c r="C36" i="1"/>
  <c r="AI35" i="1"/>
  <c r="AE35" i="1"/>
  <c r="AA35" i="1"/>
  <c r="W35" i="1"/>
  <c r="S35" i="1"/>
  <c r="O35" i="1"/>
  <c r="K35" i="1"/>
  <c r="G35" i="1"/>
  <c r="C35" i="1"/>
  <c r="AL34" i="1"/>
  <c r="AL47" i="1" s="1"/>
  <c r="AK34" i="1"/>
  <c r="AI34" i="1" s="1"/>
  <c r="AJ34" i="1"/>
  <c r="AH34" i="1"/>
  <c r="AG34" i="1"/>
  <c r="AF34" i="1"/>
  <c r="AE34" i="1"/>
  <c r="AD34" i="1"/>
  <c r="AC34" i="1"/>
  <c r="AB34" i="1"/>
  <c r="AA34" i="1"/>
  <c r="AA3" i="1" s="1"/>
  <c r="Z34" i="1"/>
  <c r="Z47" i="1" s="1"/>
  <c r="Y34" i="1"/>
  <c r="Y47" i="1" s="1"/>
  <c r="X34" i="1"/>
  <c r="X47" i="1" s="1"/>
  <c r="W34" i="1"/>
  <c r="V34" i="1"/>
  <c r="V3" i="1" s="1"/>
  <c r="U34" i="1"/>
  <c r="U3" i="1" s="1"/>
  <c r="T34" i="1"/>
  <c r="T47" i="1" s="1"/>
  <c r="S34" i="1"/>
  <c r="R34" i="1"/>
  <c r="R47" i="1" s="1"/>
  <c r="Q34" i="1"/>
  <c r="Q3" i="1" s="1"/>
  <c r="P34" i="1"/>
  <c r="P47" i="1" s="1"/>
  <c r="N34" i="1"/>
  <c r="N47" i="1" s="1"/>
  <c r="M34" i="1"/>
  <c r="M47" i="1" s="1"/>
  <c r="L34" i="1"/>
  <c r="L3" i="1" s="1"/>
  <c r="L4" i="1" s="1"/>
  <c r="K34" i="1"/>
  <c r="G34" i="1"/>
  <c r="C34" i="1"/>
  <c r="AK33" i="1"/>
  <c r="Z33" i="1"/>
  <c r="Y33" i="1"/>
  <c r="X33" i="1"/>
  <c r="W33" i="1"/>
  <c r="D33" i="1"/>
  <c r="AI32" i="1"/>
  <c r="AE32" i="1"/>
  <c r="W32" i="1"/>
  <c r="G32" i="1"/>
  <c r="C32" i="1"/>
  <c r="AI31" i="1"/>
  <c r="AE31" i="1"/>
  <c r="W31" i="1"/>
  <c r="G31" i="1"/>
  <c r="C31" i="1"/>
  <c r="AI30" i="1"/>
  <c r="AE30" i="1"/>
  <c r="W30" i="1"/>
  <c r="G30" i="1"/>
  <c r="C30" i="1"/>
  <c r="AI29" i="1"/>
  <c r="AE29" i="1"/>
  <c r="W29" i="1"/>
  <c r="G29" i="1"/>
  <c r="C29" i="1"/>
  <c r="AI28" i="1"/>
  <c r="AE28" i="1"/>
  <c r="W28" i="1"/>
  <c r="G28" i="1"/>
  <c r="C28" i="1"/>
  <c r="AL27" i="1"/>
  <c r="AK27" i="1"/>
  <c r="AJ27" i="1"/>
  <c r="AI27" i="1"/>
  <c r="AH27" i="1"/>
  <c r="AG27" i="1"/>
  <c r="AF27" i="1"/>
  <c r="AE27" i="1" s="1"/>
  <c r="AD27" i="1"/>
  <c r="AC27" i="1"/>
  <c r="AB27" i="1"/>
  <c r="Z27" i="1"/>
  <c r="Y27" i="1"/>
  <c r="X27" i="1"/>
  <c r="W27" i="1"/>
  <c r="J27" i="1"/>
  <c r="I27" i="1"/>
  <c r="H27" i="1"/>
  <c r="G27" i="1" s="1"/>
  <c r="F27" i="1"/>
  <c r="E27" i="1"/>
  <c r="D27" i="1"/>
  <c r="C27" i="1"/>
  <c r="AI26" i="1"/>
  <c r="AE26" i="1"/>
  <c r="W26" i="1"/>
  <c r="G26" i="1"/>
  <c r="C26" i="1"/>
  <c r="AI25" i="1"/>
  <c r="AE25" i="1"/>
  <c r="W25" i="1"/>
  <c r="G25" i="1"/>
  <c r="C25" i="1"/>
  <c r="AI24" i="1"/>
  <c r="AE24" i="1"/>
  <c r="W24" i="1"/>
  <c r="G24" i="1"/>
  <c r="C24" i="1"/>
  <c r="AL23" i="1"/>
  <c r="AK23" i="1"/>
  <c r="AJ23" i="1"/>
  <c r="AI23" i="1" s="1"/>
  <c r="AH23" i="1"/>
  <c r="AG23" i="1"/>
  <c r="AF23" i="1"/>
  <c r="AE23" i="1"/>
  <c r="AD23" i="1"/>
  <c r="AC23" i="1"/>
  <c r="AB23" i="1"/>
  <c r="Z23" i="1"/>
  <c r="Y23" i="1"/>
  <c r="X23" i="1"/>
  <c r="W23" i="1"/>
  <c r="J23" i="1"/>
  <c r="I23" i="1"/>
  <c r="H23" i="1"/>
  <c r="G23" i="1"/>
  <c r="F23" i="1"/>
  <c r="E23" i="1"/>
  <c r="D23" i="1"/>
  <c r="C23" i="1"/>
  <c r="AI22" i="1"/>
  <c r="AE22" i="1"/>
  <c r="W22" i="1"/>
  <c r="G22" i="1"/>
  <c r="C22" i="1"/>
  <c r="AI21" i="1"/>
  <c r="AE21" i="1"/>
  <c r="W21" i="1"/>
  <c r="G21" i="1"/>
  <c r="C21" i="1"/>
  <c r="AI20" i="1"/>
  <c r="AE20" i="1"/>
  <c r="W20" i="1"/>
  <c r="G20" i="1"/>
  <c r="C20" i="1"/>
  <c r="AI19" i="1"/>
  <c r="AE19" i="1"/>
  <c r="W19" i="1"/>
  <c r="G19" i="1"/>
  <c r="C19" i="1"/>
  <c r="AI18" i="1"/>
  <c r="AE18" i="1"/>
  <c r="W18" i="1"/>
  <c r="G18" i="1"/>
  <c r="C18" i="1"/>
  <c r="AI17" i="1"/>
  <c r="AE17" i="1"/>
  <c r="W17" i="1"/>
  <c r="G17" i="1"/>
  <c r="C17" i="1"/>
  <c r="AI16" i="1"/>
  <c r="AE16" i="1"/>
  <c r="W16" i="1"/>
  <c r="G16" i="1"/>
  <c r="C16" i="1"/>
  <c r="AL15" i="1"/>
  <c r="AL3" i="1" s="1"/>
  <c r="AK15" i="1"/>
  <c r="AJ15" i="1"/>
  <c r="AI15" i="1" s="1"/>
  <c r="AH15" i="1"/>
  <c r="AG15" i="1"/>
  <c r="AF15" i="1"/>
  <c r="AE15" i="1"/>
  <c r="AD15" i="1"/>
  <c r="AC15" i="1"/>
  <c r="AB15" i="1"/>
  <c r="Z15" i="1"/>
  <c r="Y15" i="1"/>
  <c r="X15" i="1"/>
  <c r="J15" i="1"/>
  <c r="I15" i="1"/>
  <c r="H15" i="1"/>
  <c r="G15" i="1"/>
  <c r="F15" i="1"/>
  <c r="E15" i="1"/>
  <c r="C15" i="1" s="1"/>
  <c r="D15" i="1"/>
  <c r="AI14" i="1"/>
  <c r="AE14" i="1"/>
  <c r="W14" i="1"/>
  <c r="G14" i="1"/>
  <c r="C14" i="1"/>
  <c r="AI13" i="1"/>
  <c r="AE13" i="1"/>
  <c r="W13" i="1"/>
  <c r="G13" i="1"/>
  <c r="C13" i="1"/>
  <c r="AI12" i="1"/>
  <c r="AE12" i="1"/>
  <c r="W12" i="1"/>
  <c r="G12" i="1"/>
  <c r="C12" i="1"/>
  <c r="AI11" i="1"/>
  <c r="AE11" i="1"/>
  <c r="W11" i="1"/>
  <c r="G11" i="1"/>
  <c r="C11" i="1"/>
  <c r="AL10" i="1"/>
  <c r="AK10" i="1"/>
  <c r="AJ10" i="1"/>
  <c r="AI10" i="1"/>
  <c r="AE10" i="1"/>
  <c r="AD10" i="1"/>
  <c r="AD3" i="1" s="1"/>
  <c r="AC10" i="1"/>
  <c r="AC3" i="1" s="1"/>
  <c r="AB10" i="1"/>
  <c r="AB3" i="1" s="1"/>
  <c r="AB4" i="1" s="1"/>
  <c r="Z10" i="1"/>
  <c r="Y10" i="1"/>
  <c r="X10" i="1"/>
  <c r="W10" i="1"/>
  <c r="J10" i="1"/>
  <c r="I10" i="1"/>
  <c r="H10" i="1"/>
  <c r="G10" i="1"/>
  <c r="F10" i="1"/>
  <c r="F3" i="1" s="1"/>
  <c r="E10" i="1"/>
  <c r="E33" i="1" s="1"/>
  <c r="D10" i="1"/>
  <c r="AI9" i="1"/>
  <c r="AE9" i="1"/>
  <c r="W9" i="1"/>
  <c r="G9" i="1"/>
  <c r="C9" i="1"/>
  <c r="AI8" i="1"/>
  <c r="AE8" i="1"/>
  <c r="W8" i="1"/>
  <c r="G8" i="1"/>
  <c r="C8" i="1"/>
  <c r="AI7" i="1"/>
  <c r="AE7" i="1"/>
  <c r="W7" i="1"/>
  <c r="G7" i="1"/>
  <c r="C7" i="1"/>
  <c r="AI6" i="1"/>
  <c r="AE6" i="1"/>
  <c r="W6" i="1"/>
  <c r="G6" i="1"/>
  <c r="C6" i="1"/>
  <c r="AL5" i="1"/>
  <c r="AK5" i="1"/>
  <c r="AJ5" i="1"/>
  <c r="AJ33" i="1" s="1"/>
  <c r="AI5" i="1"/>
  <c r="AH5" i="1"/>
  <c r="AH33" i="1" s="1"/>
  <c r="AG5" i="1"/>
  <c r="AG33" i="1" s="1"/>
  <c r="AF5" i="1"/>
  <c r="AF3" i="1" s="1"/>
  <c r="AF4" i="1" s="1"/>
  <c r="AE5" i="1"/>
  <c r="AD5" i="1"/>
  <c r="AC5" i="1"/>
  <c r="AB5" i="1"/>
  <c r="Z5" i="1"/>
  <c r="Y5" i="1"/>
  <c r="X5" i="1"/>
  <c r="W5" i="1"/>
  <c r="J5" i="1"/>
  <c r="J33" i="1" s="1"/>
  <c r="I5" i="1"/>
  <c r="I33" i="1" s="1"/>
  <c r="H5" i="1"/>
  <c r="G5" i="1" s="1"/>
  <c r="G3" i="1" s="1"/>
  <c r="F5" i="1"/>
  <c r="E5" i="1"/>
  <c r="D5" i="1"/>
  <c r="C5" i="1" s="1"/>
  <c r="AG3" i="1"/>
  <c r="M3" i="1"/>
  <c r="D3" i="1"/>
  <c r="AE3" i="1" l="1"/>
  <c r="S3" i="1"/>
  <c r="W3" i="1"/>
  <c r="AI33" i="1"/>
  <c r="W47" i="1"/>
  <c r="K3" i="1"/>
  <c r="AI3" i="1"/>
  <c r="AL33" i="1"/>
  <c r="U47" i="1"/>
  <c r="S47" i="1" s="1"/>
  <c r="H3" i="1"/>
  <c r="H4" i="1" s="1"/>
  <c r="R3" i="1"/>
  <c r="P4" i="1" s="1"/>
  <c r="F33" i="1"/>
  <c r="C33" i="1" s="1"/>
  <c r="AF33" i="1"/>
  <c r="AE33" i="1" s="1"/>
  <c r="L47" i="1"/>
  <c r="K47" i="1" s="1"/>
  <c r="V47" i="1"/>
  <c r="O48" i="1"/>
  <c r="AI48" i="1"/>
  <c r="Q47" i="1"/>
  <c r="O47" i="1" s="1"/>
  <c r="X3" i="1"/>
  <c r="X4" i="1" s="1"/>
  <c r="Y3" i="1"/>
  <c r="AH70" i="1"/>
  <c r="AE70" i="1" s="1"/>
  <c r="AK3" i="1"/>
  <c r="AJ4" i="1" s="1"/>
  <c r="J3" i="1"/>
  <c r="T3" i="1"/>
  <c r="T4" i="1" s="1"/>
  <c r="H33" i="1"/>
  <c r="G33" i="1" s="1"/>
  <c r="AK47" i="1"/>
  <c r="AI47" i="1" s="1"/>
  <c r="I3" i="1"/>
  <c r="C10" i="1"/>
  <c r="C3" i="1" s="1"/>
  <c r="O34" i="1"/>
  <c r="O3" i="1" s="1"/>
  <c r="E3" i="1"/>
  <c r="D4" i="1" s="1"/>
  <c r="AF47" i="1"/>
  <c r="AE47" i="1" s="1"/>
  <c r="T70" i="1"/>
  <c r="S70" i="1" s="1"/>
</calcChain>
</file>

<file path=xl/sharedStrings.xml><?xml version="1.0" encoding="utf-8"?>
<sst xmlns="http://schemas.openxmlformats.org/spreadsheetml/2006/main" count="123" uniqueCount="88">
  <si>
    <t>A tanulási területekhez rendelt tantárgyak és témakörök óraszáma évfolyamonként</t>
  </si>
  <si>
    <r>
      <rPr>
        <b/>
        <sz val="18"/>
        <rFont val="Times New Roman"/>
        <family val="1"/>
        <charset val="238"/>
      </rPr>
      <t xml:space="preserve">Dekoratőr    </t>
    </r>
    <r>
      <rPr>
        <sz val="9"/>
        <rFont val="Times New Roman"/>
        <family val="1"/>
      </rPr>
      <t xml:space="preserve">                    Évfolyam</t>
    </r>
  </si>
  <si>
    <t>9. össz óraszám</t>
  </si>
  <si>
    <t>Iskola elmélet</t>
  </si>
  <si>
    <t>Iskola gyakorlat</t>
  </si>
  <si>
    <t>Külső gyakorlat</t>
  </si>
  <si>
    <t>10. össz óraszám</t>
  </si>
  <si>
    <t>11. össz óraszám</t>
  </si>
  <si>
    <t>12. össz óraszám</t>
  </si>
  <si>
    <t>13. össz óraszám</t>
  </si>
  <si>
    <t>Ksz 1/12. össz óraszám</t>
  </si>
  <si>
    <t>Ksz 2/13.össz óraszám</t>
  </si>
  <si>
    <t>1/12. össz óraszám</t>
  </si>
  <si>
    <t>2/13. össz óraszám</t>
  </si>
  <si>
    <t>Évfolyam összes óraszáma felosztásban</t>
  </si>
  <si>
    <t>Évfolyam összes óraszáma</t>
  </si>
  <si>
    <t>NAPPALI</t>
  </si>
  <si>
    <t>Felnőtt</t>
  </si>
  <si>
    <t>Érettségi után</t>
  </si>
  <si>
    <t>Munkavállalói ismeretek</t>
  </si>
  <si>
    <t>Álláskeresés</t>
  </si>
  <si>
    <t>Munkajogi alapismeretek</t>
  </si>
  <si>
    <t>Munkaviszony létesítése</t>
  </si>
  <si>
    <t>Munkanélküliség</t>
  </si>
  <si>
    <t>Munkavállalói idegen nyelv</t>
  </si>
  <si>
    <t>Az álláskeresés lépései, álláshirdetések</t>
  </si>
  <si>
    <t>Önéletrajz és motivációs levél</t>
  </si>
  <si>
    <t>"Small talk"-általános társalgás</t>
  </si>
  <si>
    <t>Állásinterjú</t>
  </si>
  <si>
    <t>Vizuális alapok</t>
  </si>
  <si>
    <t xml:space="preserve">Tervezés és kivitelezés  </t>
  </si>
  <si>
    <t>Tervezési alapismeretek</t>
  </si>
  <si>
    <t>A digitális fényképezés gyakorlata</t>
  </si>
  <si>
    <t>Grafikai és dekorációs alapok</t>
  </si>
  <si>
    <t>A mozgókép- és animációkészítés alapjai</t>
  </si>
  <si>
    <t>A nyomdai előkészítés alapjai</t>
  </si>
  <si>
    <t>Nyomtatási alapismeretek</t>
  </si>
  <si>
    <t>A nyomtatványfeldolgozás alapjai</t>
  </si>
  <si>
    <t>A vizuális tervezés szoftverei</t>
  </si>
  <si>
    <t>Vektorgrafikus programok</t>
  </si>
  <si>
    <t>Pixelgrafikus programok</t>
  </si>
  <si>
    <t>Kiadványszerkesztő programok</t>
  </si>
  <si>
    <t>A vizuális tervezés alapismeretei</t>
  </si>
  <si>
    <t>Színtan</t>
  </si>
  <si>
    <t>Tipográfiai alapismeretek</t>
  </si>
  <si>
    <t>A digitális fényképezés alapjai</t>
  </si>
  <si>
    <t>Feldolgozási alapismeretek</t>
  </si>
  <si>
    <t>A média műfajai</t>
  </si>
  <si>
    <t>Tanulási terület összóraszáma</t>
  </si>
  <si>
    <t>Művészetelmélet és ábrázolás</t>
  </si>
  <si>
    <t>Térábrázolási rendszerek</t>
  </si>
  <si>
    <t>Monge féle vetületi ábrázolás</t>
  </si>
  <si>
    <t>Axonometria</t>
  </si>
  <si>
    <t>Perspektíva</t>
  </si>
  <si>
    <t>Árnyékrajzolás, árnyékszerkesztés</t>
  </si>
  <si>
    <t>A műszaki rajzolás elemei</t>
  </si>
  <si>
    <t xml:space="preserve">Rajz </t>
  </si>
  <si>
    <t>A látvány utáni térábrázolás és formaképzés alapjai</t>
  </si>
  <si>
    <t>Az emberábrázolás alapjai</t>
  </si>
  <si>
    <t>Ember és tér</t>
  </si>
  <si>
    <t>Művészettörténet</t>
  </si>
  <si>
    <t>A művészetek története a 19. századig</t>
  </si>
  <si>
    <t>A művészetek története a 20. században</t>
  </si>
  <si>
    <t>Tervezés és technológia</t>
  </si>
  <si>
    <t>Technológia gyakorlat 1-2</t>
  </si>
  <si>
    <t>Anyagismeret</t>
  </si>
  <si>
    <t>A dekoratőri munka technológiai tervezése, kivitelezése, előkészítése</t>
  </si>
  <si>
    <t>Szakelmélet, a munkavégzés folyamán</t>
  </si>
  <si>
    <t>A dekoratőri munka anyagai, eszközei</t>
  </si>
  <si>
    <t xml:space="preserve">Tervezés  </t>
  </si>
  <si>
    <t>Tervezés szabadkézi eszközökkel</t>
  </si>
  <si>
    <t>Tervezés számítógéppel</t>
  </si>
  <si>
    <t>Árurendezés 1-2</t>
  </si>
  <si>
    <t>Darabáru-kompozíciók készítése</t>
  </si>
  <si>
    <t>Divatáru- és konfekcióáru-kompozíciók készítése</t>
  </si>
  <si>
    <t>A textil megmunkálásának és kihelyezésének lehetőségei</t>
  </si>
  <si>
    <t>Áruismeret</t>
  </si>
  <si>
    <t xml:space="preserve">Térrendezés  </t>
  </si>
  <si>
    <t>Kiállítási rendszerek alkalmazása</t>
  </si>
  <si>
    <t>Komplex kompozíciók készítése különböző téri egységekben</t>
  </si>
  <si>
    <t>Rendezvények dekorálása</t>
  </si>
  <si>
    <t>Szakmatörténet</t>
  </si>
  <si>
    <t>Dekoratőri grafika</t>
  </si>
  <si>
    <t>Grafikai tervezés 1.</t>
  </si>
  <si>
    <t>Grafikai tervezés 2.</t>
  </si>
  <si>
    <t>Ábrázoló geometria</t>
  </si>
  <si>
    <t>Dekoratőr kompetencia erősítése</t>
  </si>
  <si>
    <t>Egybefüggő szakmai gyakorlat: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</si>
</sst>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"/>
      <family val="1"/>
      <charset val="238"/>
    </font>
    <font>
      <sz val="9"/>
      <name val="Times New Roman"/>
      <family val="1"/>
    </font>
    <font>
      <sz val="9"/>
      <color theme="4" tint="-0.499984740745262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6"/>
      <color theme="4" tint="-0.499984740745262"/>
      <name val="Times New Roman"/>
      <family val="2"/>
    </font>
    <font>
      <b/>
      <sz val="11"/>
      <color theme="4" tint="-0.499984740745262"/>
      <name val="Times New Roman"/>
      <family val="2"/>
    </font>
    <font>
      <b/>
      <sz val="20"/>
      <color rgb="FFFF0000"/>
      <name val="Times New Roman"/>
      <family val="2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546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/>
      <top style="thick">
        <color rgb="FF0070C0"/>
      </top>
      <bottom style="thin">
        <color rgb="FF000000"/>
      </bottom>
      <diagonal/>
    </border>
    <border>
      <left style="medium">
        <color rgb="FF0070C0"/>
      </left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medium">
        <color rgb="FF0070C0"/>
      </right>
      <top style="thick">
        <color rgb="FF0070C0"/>
      </top>
      <bottom style="thin">
        <color rgb="FF000000"/>
      </bottom>
      <diagonal/>
    </border>
    <border>
      <left/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ck">
        <color rgb="FF0070C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rgb="FF0070C0"/>
      </top>
      <bottom style="thin">
        <color rgb="FF000000"/>
      </bottom>
      <diagonal/>
    </border>
    <border>
      <left style="thick">
        <color rgb="FF0070C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70C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70C0"/>
      </right>
      <top style="thin">
        <color rgb="FF000000"/>
      </top>
      <bottom/>
      <diagonal/>
    </border>
    <border>
      <left/>
      <right style="thick">
        <color rgb="FF0070C0"/>
      </right>
      <top style="thin">
        <color rgb="FF000000"/>
      </top>
      <bottom/>
      <diagonal/>
    </border>
    <border>
      <left style="thick">
        <color rgb="FF0070C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70C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ck">
        <color rgb="FF0070C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0070C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 style="thick">
        <color rgb="FF0070C0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101">
    <xf numFmtId="0" fontId="0" fillId="0" borderId="0" xfId="0"/>
    <xf numFmtId="0" fontId="2" fillId="0" borderId="0" xfId="0" applyFont="1" applyAlignment="1">
      <alignment horizontal="left" vertical="top"/>
    </xf>
    <xf numFmtId="0" fontId="6" fillId="2" borderId="3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1" fontId="8" fillId="3" borderId="11" xfId="0" applyNumberFormat="1" applyFont="1" applyFill="1" applyBorder="1" applyAlignment="1">
      <alignment horizontal="center" vertical="center" wrapText="1" shrinkToFit="1"/>
    </xf>
    <xf numFmtId="1" fontId="8" fillId="3" borderId="12" xfId="0" applyNumberFormat="1" applyFont="1" applyFill="1" applyBorder="1" applyAlignment="1">
      <alignment horizontal="center" vertical="center" wrapText="1" shrinkToFit="1"/>
    </xf>
    <xf numFmtId="1" fontId="8" fillId="3" borderId="13" xfId="0" applyNumberFormat="1" applyFont="1" applyFill="1" applyBorder="1" applyAlignment="1">
      <alignment horizontal="center" vertical="center" wrapText="1" shrinkToFit="1"/>
    </xf>
    <xf numFmtId="1" fontId="8" fillId="3" borderId="14" xfId="0" applyNumberFormat="1" applyFont="1" applyFill="1" applyBorder="1" applyAlignment="1">
      <alignment horizontal="center" vertical="center" wrapText="1" shrinkToFit="1"/>
    </xf>
    <xf numFmtId="1" fontId="8" fillId="3" borderId="15" xfId="0" applyNumberFormat="1" applyFont="1" applyFill="1" applyBorder="1" applyAlignment="1">
      <alignment horizontal="center" vertical="center" wrapText="1" shrinkToFit="1"/>
    </xf>
    <xf numFmtId="1" fontId="8" fillId="3" borderId="16" xfId="0" applyNumberFormat="1" applyFont="1" applyFill="1" applyBorder="1" applyAlignment="1">
      <alignment horizontal="center" vertical="center" wrapText="1" shrinkToFit="1"/>
    </xf>
    <xf numFmtId="1" fontId="9" fillId="3" borderId="17" xfId="0" applyNumberFormat="1" applyFont="1" applyFill="1" applyBorder="1" applyAlignment="1">
      <alignment vertical="center" wrapText="1" shrinkToFit="1"/>
    </xf>
    <xf numFmtId="1" fontId="9" fillId="3" borderId="20" xfId="0" applyNumberFormat="1" applyFont="1" applyFill="1" applyBorder="1" applyAlignment="1">
      <alignment vertical="center" wrapText="1" shrinkToFit="1"/>
    </xf>
    <xf numFmtId="1" fontId="9" fillId="3" borderId="22" xfId="0" applyNumberFormat="1" applyFont="1" applyFill="1" applyBorder="1" applyAlignment="1">
      <alignment vertical="center" wrapText="1" shrinkToFit="1"/>
    </xf>
    <xf numFmtId="1" fontId="9" fillId="3" borderId="25" xfId="0" applyNumberFormat="1" applyFont="1" applyFill="1" applyBorder="1" applyAlignment="1">
      <alignment vertical="center" wrapText="1" shrinkToFit="1"/>
    </xf>
    <xf numFmtId="0" fontId="12" fillId="5" borderId="1" xfId="1" applyFont="1" applyFill="1" applyBorder="1" applyAlignment="1">
      <alignment horizontal="left" vertical="top" wrapText="1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13" fillId="7" borderId="1" xfId="1" applyFont="1" applyFill="1" applyBorder="1" applyAlignment="1">
      <alignment horizontal="left" vertical="top" wrapText="1"/>
    </xf>
    <xf numFmtId="0" fontId="0" fillId="8" borderId="38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top" wrapText="1"/>
    </xf>
    <xf numFmtId="0" fontId="16" fillId="0" borderId="1" xfId="2" applyFont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top" wrapText="1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 vertical="top" wrapText="1"/>
    </xf>
    <xf numFmtId="0" fontId="17" fillId="8" borderId="39" xfId="0" applyFont="1" applyFill="1" applyBorder="1" applyAlignment="1">
      <alignment horizontal="center" vertical="center"/>
    </xf>
    <xf numFmtId="0" fontId="18" fillId="8" borderId="39" xfId="0" applyFont="1" applyFill="1" applyBorder="1" applyAlignment="1">
      <alignment horizontal="center" vertical="center"/>
    </xf>
    <xf numFmtId="0" fontId="16" fillId="0" borderId="45" xfId="2" applyFont="1" applyBorder="1" applyAlignment="1">
      <alignment horizontal="center" vertical="center" textRotation="90" wrapText="1"/>
    </xf>
    <xf numFmtId="0" fontId="15" fillId="10" borderId="1" xfId="2" applyFont="1" applyFill="1" applyBorder="1" applyAlignment="1">
      <alignment horizontal="left" vertical="center" wrapText="1"/>
    </xf>
    <xf numFmtId="0" fontId="16" fillId="0" borderId="45" xfId="2" applyFont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2" fillId="4" borderId="26" xfId="1" applyFont="1" applyFill="1" applyBorder="1" applyAlignment="1">
      <alignment horizontal="center" vertical="center" textRotation="90" wrapText="1"/>
    </xf>
    <xf numFmtId="0" fontId="12" fillId="4" borderId="37" xfId="1" applyFont="1" applyFill="1" applyBorder="1" applyAlignment="1">
      <alignment horizontal="center" vertical="center" textRotation="90" wrapText="1"/>
    </xf>
    <xf numFmtId="0" fontId="12" fillId="4" borderId="35" xfId="1" applyFont="1" applyFill="1" applyBorder="1" applyAlignment="1">
      <alignment horizontal="center" vertical="center" textRotation="90" wrapText="1"/>
    </xf>
    <xf numFmtId="0" fontId="15" fillId="9" borderId="44" xfId="2" applyFont="1" applyFill="1" applyBorder="1" applyAlignment="1">
      <alignment horizontal="center" vertical="center" textRotation="90" wrapText="1"/>
    </xf>
    <xf numFmtId="0" fontId="15" fillId="9" borderId="45" xfId="2" applyFont="1" applyFill="1" applyBorder="1" applyAlignment="1">
      <alignment horizontal="center" vertical="center" textRotation="90" wrapText="1"/>
    </xf>
    <xf numFmtId="0" fontId="15" fillId="9" borderId="46" xfId="2" applyFont="1" applyFill="1" applyBorder="1" applyAlignment="1">
      <alignment horizontal="center" vertical="center" textRotation="90" wrapText="1"/>
    </xf>
    <xf numFmtId="0" fontId="15" fillId="0" borderId="44" xfId="2" applyFont="1" applyBorder="1" applyAlignment="1">
      <alignment horizontal="center" vertical="center" textRotation="90" wrapText="1"/>
    </xf>
    <xf numFmtId="0" fontId="15" fillId="0" borderId="45" xfId="2" applyFont="1" applyBorder="1" applyAlignment="1">
      <alignment horizontal="center" vertical="center" textRotation="90" wrapText="1"/>
    </xf>
    <xf numFmtId="0" fontId="15" fillId="0" borderId="46" xfId="2" applyFont="1" applyBorder="1" applyAlignment="1">
      <alignment horizontal="center" vertical="center" textRotation="90" wrapText="1"/>
    </xf>
    <xf numFmtId="0" fontId="16" fillId="0" borderId="44" xfId="2" applyFont="1" applyBorder="1" applyAlignment="1">
      <alignment horizontal="center" vertical="center" textRotation="90" wrapText="1"/>
    </xf>
    <xf numFmtId="0" fontId="16" fillId="0" borderId="45" xfId="2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10" fillId="3" borderId="18" xfId="0" applyNumberFormat="1" applyFont="1" applyFill="1" applyBorder="1" applyAlignment="1">
      <alignment horizontal="center" vertical="center" wrapText="1" shrinkToFit="1"/>
    </xf>
    <xf numFmtId="1" fontId="10" fillId="3" borderId="19" xfId="0" applyNumberFormat="1" applyFont="1" applyFill="1" applyBorder="1" applyAlignment="1">
      <alignment horizontal="center" vertical="center" wrapText="1" shrinkToFit="1"/>
    </xf>
    <xf numFmtId="1" fontId="10" fillId="3" borderId="21" xfId="0" applyNumberFormat="1" applyFont="1" applyFill="1" applyBorder="1" applyAlignment="1">
      <alignment horizontal="center" vertical="center" wrapText="1" shrinkToFit="1"/>
    </xf>
    <xf numFmtId="1" fontId="10" fillId="3" borderId="23" xfId="0" applyNumberFormat="1" applyFont="1" applyFill="1" applyBorder="1" applyAlignment="1">
      <alignment horizontal="center" vertical="center" wrapText="1" shrinkToFit="1"/>
    </xf>
    <xf numFmtId="1" fontId="10" fillId="3" borderId="24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</cellXfs>
  <cellStyles count="3">
    <cellStyle name="Normál" xfId="0" builtinId="0"/>
    <cellStyle name="Normál 4" xfId="2" xr:uid="{94E10AAC-FCDB-4E5A-B339-64A6D1EC9F97}"/>
    <cellStyle name="Normál_szvk, kp évek számok 13-14 szakmai programhoz" xfId="1" xr:uid="{515BC9D6-F955-4943-89D1-7393136BD4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9CAC-0CD3-477A-9F57-D3E3BF842446}">
  <dimension ref="A1:AL74"/>
  <sheetViews>
    <sheetView tabSelected="1" workbookViewId="0">
      <selection activeCell="W15" sqref="W15"/>
    </sheetView>
  </sheetViews>
  <sheetFormatPr defaultRowHeight="15" x14ac:dyDescent="0.25"/>
  <cols>
    <col min="1" max="1" width="11.140625" customWidth="1"/>
    <col min="2" max="2" width="32.85546875" customWidth="1"/>
    <col min="3" max="3" width="10.85546875" customWidth="1"/>
    <col min="4" max="4" width="6.5703125" customWidth="1"/>
    <col min="5" max="5" width="7.28515625" customWidth="1"/>
    <col min="6" max="6" width="6.5703125" customWidth="1"/>
    <col min="7" max="7" width="10.28515625" customWidth="1"/>
    <col min="8" max="8" width="7" customWidth="1"/>
    <col min="9" max="9" width="7.85546875" customWidth="1"/>
    <col min="10" max="10" width="7" customWidth="1"/>
    <col min="12" max="12" width="7.140625" customWidth="1"/>
    <col min="13" max="13" width="6.5703125" customWidth="1"/>
    <col min="14" max="14" width="7.140625" customWidth="1"/>
    <col min="16" max="16" width="6.42578125" customWidth="1"/>
    <col min="17" max="17" width="7.7109375" customWidth="1"/>
    <col min="18" max="18" width="6.85546875" customWidth="1"/>
    <col min="20" max="20" width="7.28515625" customWidth="1"/>
    <col min="21" max="21" width="7.7109375" customWidth="1"/>
    <col min="22" max="22" width="8.28515625" customWidth="1"/>
    <col min="23" max="23" width="7.7109375" bestFit="1" customWidth="1"/>
    <col min="24" max="24" width="7.5703125" customWidth="1"/>
    <col min="25" max="25" width="8.140625" customWidth="1"/>
    <col min="26" max="26" width="7.28515625" customWidth="1"/>
    <col min="27" max="27" width="7.7109375" bestFit="1" customWidth="1"/>
    <col min="28" max="28" width="6.85546875" customWidth="1"/>
    <col min="29" max="29" width="8.28515625" customWidth="1"/>
    <col min="30" max="30" width="7.7109375" customWidth="1"/>
    <col min="32" max="32" width="7.85546875" customWidth="1"/>
    <col min="33" max="33" width="8.42578125" customWidth="1"/>
    <col min="34" max="34" width="7.85546875" customWidth="1"/>
    <col min="36" max="36" width="8" customWidth="1"/>
    <col min="37" max="37" width="8.28515625" customWidth="1"/>
    <col min="38" max="38" width="7.7109375" customWidth="1"/>
  </cols>
  <sheetData>
    <row r="1" spans="1:38" ht="16.5" thickBot="1" x14ac:dyDescent="0.3">
      <c r="A1" s="1" t="s">
        <v>0</v>
      </c>
    </row>
    <row r="2" spans="1:38" ht="91.5" customHeight="1" thickTop="1" x14ac:dyDescent="0.25">
      <c r="A2" s="97" t="s">
        <v>1</v>
      </c>
      <c r="B2" s="98"/>
      <c r="C2" s="2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3" t="s">
        <v>3</v>
      </c>
      <c r="I2" s="3" t="s">
        <v>4</v>
      </c>
      <c r="J2" s="6" t="s">
        <v>5</v>
      </c>
      <c r="K2" s="7" t="s">
        <v>7</v>
      </c>
      <c r="L2" s="8" t="s">
        <v>3</v>
      </c>
      <c r="M2" s="8" t="s">
        <v>4</v>
      </c>
      <c r="N2" s="9" t="s">
        <v>5</v>
      </c>
      <c r="O2" s="10" t="s">
        <v>8</v>
      </c>
      <c r="P2" s="8" t="s">
        <v>3</v>
      </c>
      <c r="Q2" s="8" t="s">
        <v>4</v>
      </c>
      <c r="R2" s="11" t="s">
        <v>5</v>
      </c>
      <c r="S2" s="7" t="s">
        <v>9</v>
      </c>
      <c r="T2" s="8" t="s">
        <v>3</v>
      </c>
      <c r="U2" s="8" t="s">
        <v>4</v>
      </c>
      <c r="V2" s="12" t="s">
        <v>5</v>
      </c>
      <c r="W2" s="13" t="s">
        <v>10</v>
      </c>
      <c r="X2" s="8" t="s">
        <v>3</v>
      </c>
      <c r="Y2" s="8" t="s">
        <v>4</v>
      </c>
      <c r="Z2" s="14" t="s">
        <v>5</v>
      </c>
      <c r="AA2" s="15" t="s">
        <v>11</v>
      </c>
      <c r="AB2" s="8" t="s">
        <v>3</v>
      </c>
      <c r="AC2" s="8" t="s">
        <v>4</v>
      </c>
      <c r="AD2" s="12" t="s">
        <v>5</v>
      </c>
      <c r="AE2" s="13" t="s">
        <v>12</v>
      </c>
      <c r="AF2" s="8" t="s">
        <v>3</v>
      </c>
      <c r="AG2" s="8" t="s">
        <v>4</v>
      </c>
      <c r="AH2" s="14" t="s">
        <v>5</v>
      </c>
      <c r="AI2" s="15" t="s">
        <v>13</v>
      </c>
      <c r="AJ2" s="8" t="s">
        <v>3</v>
      </c>
      <c r="AK2" s="8" t="s">
        <v>4</v>
      </c>
      <c r="AL2" s="12" t="s">
        <v>5</v>
      </c>
    </row>
    <row r="3" spans="1:38" ht="24.75" customHeight="1" x14ac:dyDescent="0.25">
      <c r="A3" s="99" t="s">
        <v>14</v>
      </c>
      <c r="B3" s="100"/>
      <c r="C3" s="16">
        <f>C5+C10+C15+C23+C27+C34+C40+C44+C48+C53+C56+C61+C66+C72</f>
        <v>288</v>
      </c>
      <c r="D3" s="17">
        <f>D5+D10+D15+D23+D27+D34+D40+D44+D48+D53+D56+D61+D66+D72</f>
        <v>72</v>
      </c>
      <c r="E3" s="17">
        <f>E5+E10+E15+E23+E27+E34+E40+E44+E48+E53+E56+E61+E66+E72</f>
        <v>216</v>
      </c>
      <c r="F3" s="18">
        <f t="shared" ref="F3:AL3" si="0">F5+F10+F15+F23+F27+F34+F40+F44+F48+F53+F56+F61+F66+F72</f>
        <v>0</v>
      </c>
      <c r="G3" s="19">
        <f t="shared" si="0"/>
        <v>360</v>
      </c>
      <c r="H3" s="17">
        <f t="shared" si="0"/>
        <v>162</v>
      </c>
      <c r="I3" s="17">
        <f t="shared" si="0"/>
        <v>198</v>
      </c>
      <c r="J3" s="20">
        <f t="shared" si="0"/>
        <v>0</v>
      </c>
      <c r="K3" s="17">
        <f t="shared" si="0"/>
        <v>504</v>
      </c>
      <c r="L3" s="17">
        <f t="shared" si="0"/>
        <v>234</v>
      </c>
      <c r="M3" s="17">
        <f t="shared" si="0"/>
        <v>270</v>
      </c>
      <c r="N3" s="18">
        <f t="shared" si="0"/>
        <v>0</v>
      </c>
      <c r="O3" s="19">
        <f>O5+O10+O15+O23+O27+O34+O40+O44+O48+O53+O56+O61+O66+O72</f>
        <v>504</v>
      </c>
      <c r="P3" s="17">
        <f t="shared" si="0"/>
        <v>198</v>
      </c>
      <c r="Q3" s="17">
        <f t="shared" si="0"/>
        <v>306</v>
      </c>
      <c r="R3" s="20">
        <f t="shared" si="0"/>
        <v>0</v>
      </c>
      <c r="S3" s="17">
        <f t="shared" si="0"/>
        <v>744</v>
      </c>
      <c r="T3" s="17">
        <f t="shared" si="0"/>
        <v>296</v>
      </c>
      <c r="U3" s="17">
        <f t="shared" si="0"/>
        <v>448</v>
      </c>
      <c r="V3" s="21">
        <f t="shared" si="0"/>
        <v>0</v>
      </c>
      <c r="W3" s="16">
        <f t="shared" si="0"/>
        <v>508</v>
      </c>
      <c r="X3" s="17">
        <f>X5+X10+X15+X23+X27+X34+X40+X44+X48+X53+X56+X61+X66+X72</f>
        <v>49</v>
      </c>
      <c r="Y3" s="17">
        <f t="shared" si="0"/>
        <v>459</v>
      </c>
      <c r="Z3" s="17">
        <f t="shared" si="0"/>
        <v>0</v>
      </c>
      <c r="AA3" s="17">
        <f t="shared" si="0"/>
        <v>411</v>
      </c>
      <c r="AB3" s="17">
        <f t="shared" si="0"/>
        <v>91</v>
      </c>
      <c r="AC3" s="17">
        <f t="shared" si="0"/>
        <v>320</v>
      </c>
      <c r="AD3" s="21">
        <f t="shared" si="0"/>
        <v>0</v>
      </c>
      <c r="AE3" s="16">
        <f t="shared" si="0"/>
        <v>1188</v>
      </c>
      <c r="AF3" s="17">
        <f>AF5+AF10+AF15+AF23+AF27+AF34+AF40+AF44+AF48+AF53+AF56+AF61+AF66+AF72</f>
        <v>162</v>
      </c>
      <c r="AG3" s="17">
        <f>AG5+AG10+AG15+AG23+AG27+AG34+AG40+AG44+AG48+AG53+AG56+AG61+AG66+AG72</f>
        <v>1026</v>
      </c>
      <c r="AH3" s="17">
        <f t="shared" si="0"/>
        <v>0</v>
      </c>
      <c r="AI3" s="17">
        <f t="shared" si="0"/>
        <v>1023</v>
      </c>
      <c r="AJ3" s="17">
        <f>AJ5+AJ10+AJ15+AJ23+AJ27+AJ34+AJ40+AJ44+AJ48+AJ53+AJ56+AJ61+AJ66+AJ72</f>
        <v>294</v>
      </c>
      <c r="AK3" s="17">
        <f>AK5+AK10+AK15+AK23+AK27+AK34+AK40+AK44+AK48+AK53+AK56+AK61+AK66+AK72</f>
        <v>729</v>
      </c>
      <c r="AL3" s="21">
        <f t="shared" si="0"/>
        <v>0</v>
      </c>
    </row>
    <row r="4" spans="1:38" ht="30.75" customHeight="1" thickBot="1" x14ac:dyDescent="0.3">
      <c r="A4" s="99" t="s">
        <v>15</v>
      </c>
      <c r="B4" s="100"/>
      <c r="C4" s="22" t="s">
        <v>16</v>
      </c>
      <c r="D4" s="92">
        <f>SUM(D3:F3)</f>
        <v>288</v>
      </c>
      <c r="E4" s="93"/>
      <c r="F4" s="93"/>
      <c r="G4" s="23" t="s">
        <v>16</v>
      </c>
      <c r="H4" s="92">
        <f>SUM(H3:J3)</f>
        <v>360</v>
      </c>
      <c r="I4" s="93"/>
      <c r="J4" s="94"/>
      <c r="K4" s="24" t="s">
        <v>16</v>
      </c>
      <c r="L4" s="92">
        <f>SUM(L3:N3)</f>
        <v>504</v>
      </c>
      <c r="M4" s="93"/>
      <c r="N4" s="93"/>
      <c r="O4" s="23" t="s">
        <v>16</v>
      </c>
      <c r="P4" s="92">
        <f>SUM(P3:R3)</f>
        <v>504</v>
      </c>
      <c r="Q4" s="93"/>
      <c r="R4" s="94"/>
      <c r="S4" s="24" t="s">
        <v>16</v>
      </c>
      <c r="T4" s="92">
        <f>SUM(T3:V3)</f>
        <v>744</v>
      </c>
      <c r="U4" s="93"/>
      <c r="V4" s="95"/>
      <c r="W4" s="22" t="s">
        <v>17</v>
      </c>
      <c r="X4" s="92">
        <f>SUM(X3:Z3)</f>
        <v>508</v>
      </c>
      <c r="Y4" s="93"/>
      <c r="Z4" s="96"/>
      <c r="AA4" s="25" t="s">
        <v>17</v>
      </c>
      <c r="AB4" s="92">
        <f>SUM(AB3:AD3)</f>
        <v>411</v>
      </c>
      <c r="AC4" s="93"/>
      <c r="AD4" s="95"/>
      <c r="AE4" s="22" t="s">
        <v>18</v>
      </c>
      <c r="AF4" s="92">
        <f>SUM(AF3:AH3)</f>
        <v>1188</v>
      </c>
      <c r="AG4" s="93"/>
      <c r="AH4" s="96"/>
      <c r="AI4" s="25" t="s">
        <v>18</v>
      </c>
      <c r="AJ4" s="92">
        <f>SUM(AJ3:AL3)</f>
        <v>1023</v>
      </c>
      <c r="AK4" s="93"/>
      <c r="AL4" s="95"/>
    </row>
    <row r="5" spans="1:38" x14ac:dyDescent="0.25">
      <c r="A5" s="79" t="s">
        <v>19</v>
      </c>
      <c r="B5" s="26" t="s">
        <v>19</v>
      </c>
      <c r="C5" s="27">
        <f>D5+E5+F5</f>
        <v>0</v>
      </c>
      <c r="D5" s="28">
        <f>SUM(D6:D9)</f>
        <v>0</v>
      </c>
      <c r="E5" s="28">
        <f t="shared" ref="E5:F5" si="1">SUM(E6:E9)</f>
        <v>0</v>
      </c>
      <c r="F5" s="29">
        <f t="shared" si="1"/>
        <v>0</v>
      </c>
      <c r="G5" s="30">
        <f>H5+I5+J5</f>
        <v>18</v>
      </c>
      <c r="H5" s="28">
        <f t="shared" ref="H5:I5" si="2">SUM(H6:H9)</f>
        <v>18</v>
      </c>
      <c r="I5" s="28">
        <f t="shared" si="2"/>
        <v>0</v>
      </c>
      <c r="J5" s="31">
        <f>SUM(J6:J9)</f>
        <v>0</v>
      </c>
      <c r="K5" s="32"/>
      <c r="L5" s="28"/>
      <c r="M5" s="28"/>
      <c r="N5" s="29"/>
      <c r="O5" s="30"/>
      <c r="P5" s="28"/>
      <c r="Q5" s="28"/>
      <c r="R5" s="31"/>
      <c r="S5" s="32"/>
      <c r="T5" s="28"/>
      <c r="U5" s="28"/>
      <c r="V5" s="33"/>
      <c r="W5" s="27">
        <f>X5+Y5+Z5</f>
        <v>2</v>
      </c>
      <c r="X5" s="28">
        <f>SUM(X6:X9)</f>
        <v>2</v>
      </c>
      <c r="Y5" s="28">
        <f t="shared" ref="Y5:AD5" si="3">SUM(Y6:Y9)</f>
        <v>0</v>
      </c>
      <c r="Z5" s="28">
        <f t="shared" si="3"/>
        <v>0</v>
      </c>
      <c r="AA5" s="28"/>
      <c r="AB5" s="28">
        <f t="shared" si="3"/>
        <v>0</v>
      </c>
      <c r="AC5" s="28">
        <f t="shared" si="3"/>
        <v>0</v>
      </c>
      <c r="AD5" s="33">
        <f t="shared" si="3"/>
        <v>0</v>
      </c>
      <c r="AE5" s="34">
        <f>AF5+AG5+AH5</f>
        <v>18</v>
      </c>
      <c r="AF5" s="35">
        <f>SUM(AF6:AF9)</f>
        <v>18</v>
      </c>
      <c r="AG5" s="35">
        <f t="shared" ref="AG5:AH5" si="4">SUM(AG6:AG9)</f>
        <v>0</v>
      </c>
      <c r="AH5" s="35">
        <f t="shared" si="4"/>
        <v>0</v>
      </c>
      <c r="AI5" s="35">
        <f>AJ5+AK5+AL5</f>
        <v>0</v>
      </c>
      <c r="AJ5" s="35">
        <f>SUM(AJ6:AJ9)</f>
        <v>0</v>
      </c>
      <c r="AK5" s="35">
        <f t="shared" ref="AK5:AL5" si="5">SUM(AK6:AK9)</f>
        <v>0</v>
      </c>
      <c r="AL5" s="36">
        <f t="shared" si="5"/>
        <v>0</v>
      </c>
    </row>
    <row r="6" spans="1:38" x14ac:dyDescent="0.25">
      <c r="A6" s="80"/>
      <c r="B6" s="37" t="s">
        <v>20</v>
      </c>
      <c r="C6" s="38">
        <f>D6+E6+F6</f>
        <v>0</v>
      </c>
      <c r="D6" s="39"/>
      <c r="E6" s="39"/>
      <c r="F6" s="40"/>
      <c r="G6" s="41">
        <f>H6+I6+J6</f>
        <v>5</v>
      </c>
      <c r="H6" s="39">
        <v>5</v>
      </c>
      <c r="I6" s="39"/>
      <c r="J6" s="42"/>
      <c r="K6" s="43"/>
      <c r="L6" s="39"/>
      <c r="M6" s="39"/>
      <c r="N6" s="40"/>
      <c r="O6" s="41"/>
      <c r="P6" s="39"/>
      <c r="Q6" s="39"/>
      <c r="R6" s="42"/>
      <c r="S6" s="43"/>
      <c r="T6" s="39"/>
      <c r="U6" s="39"/>
      <c r="V6" s="44"/>
      <c r="W6" s="38">
        <f>X6+Y6+Z6</f>
        <v>0.5</v>
      </c>
      <c r="X6" s="39">
        <v>0.5</v>
      </c>
      <c r="Y6" s="39"/>
      <c r="Z6" s="39"/>
      <c r="AA6" s="39"/>
      <c r="AB6" s="39"/>
      <c r="AC6" s="39"/>
      <c r="AD6" s="44"/>
      <c r="AE6" s="38">
        <f>AF6+AG6+AH6</f>
        <v>5</v>
      </c>
      <c r="AF6" s="39">
        <v>5</v>
      </c>
      <c r="AG6" s="39"/>
      <c r="AH6" s="39"/>
      <c r="AI6" s="39">
        <f>AJ6+AK6+AL6</f>
        <v>0</v>
      </c>
      <c r="AJ6" s="39"/>
      <c r="AK6" s="39"/>
      <c r="AL6" s="44"/>
    </row>
    <row r="7" spans="1:38" x14ac:dyDescent="0.25">
      <c r="A7" s="80"/>
      <c r="B7" s="37" t="s">
        <v>21</v>
      </c>
      <c r="C7" s="38">
        <f t="shared" ref="C7:C70" si="6">D7+E7+F7</f>
        <v>0</v>
      </c>
      <c r="D7" s="39"/>
      <c r="E7" s="39"/>
      <c r="F7" s="40"/>
      <c r="G7" s="41">
        <f t="shared" ref="G7:G70" si="7">H7+I7+J7</f>
        <v>5</v>
      </c>
      <c r="H7" s="39">
        <v>5</v>
      </c>
      <c r="I7" s="39"/>
      <c r="J7" s="42"/>
      <c r="K7" s="43"/>
      <c r="L7" s="39"/>
      <c r="M7" s="39"/>
      <c r="N7" s="40"/>
      <c r="O7" s="41"/>
      <c r="P7" s="39"/>
      <c r="Q7" s="39"/>
      <c r="R7" s="42"/>
      <c r="S7" s="43"/>
      <c r="T7" s="39"/>
      <c r="U7" s="39"/>
      <c r="V7" s="44"/>
      <c r="W7" s="38">
        <f t="shared" ref="W7:W70" si="8">X7+Y7+Z7</f>
        <v>0.5</v>
      </c>
      <c r="X7" s="39">
        <v>0.5</v>
      </c>
      <c r="Y7" s="39"/>
      <c r="Z7" s="39"/>
      <c r="AA7" s="39"/>
      <c r="AB7" s="39"/>
      <c r="AC7" s="39"/>
      <c r="AD7" s="44"/>
      <c r="AE7" s="38">
        <f t="shared" ref="AE7:AE70" si="9">AF7+AG7+AH7</f>
        <v>5</v>
      </c>
      <c r="AF7" s="39">
        <v>5</v>
      </c>
      <c r="AG7" s="39"/>
      <c r="AH7" s="39"/>
      <c r="AI7" s="39">
        <f t="shared" ref="AI7:AI70" si="10">AJ7+AK7+AL7</f>
        <v>0</v>
      </c>
      <c r="AJ7" s="39"/>
      <c r="AK7" s="39"/>
      <c r="AL7" s="44"/>
    </row>
    <row r="8" spans="1:38" x14ac:dyDescent="0.25">
      <c r="A8" s="80"/>
      <c r="B8" s="37" t="s">
        <v>22</v>
      </c>
      <c r="C8" s="38">
        <f t="shared" si="6"/>
        <v>0</v>
      </c>
      <c r="D8" s="39"/>
      <c r="E8" s="39"/>
      <c r="F8" s="40"/>
      <c r="G8" s="41">
        <f t="shared" si="7"/>
        <v>5</v>
      </c>
      <c r="H8" s="39">
        <v>5</v>
      </c>
      <c r="I8" s="39"/>
      <c r="J8" s="42"/>
      <c r="K8" s="43"/>
      <c r="L8" s="39"/>
      <c r="M8" s="39"/>
      <c r="N8" s="40"/>
      <c r="O8" s="41"/>
      <c r="P8" s="39"/>
      <c r="Q8" s="39"/>
      <c r="R8" s="42"/>
      <c r="S8" s="43"/>
      <c r="T8" s="39"/>
      <c r="U8" s="39"/>
      <c r="V8" s="44"/>
      <c r="W8" s="38">
        <f t="shared" si="8"/>
        <v>0.5</v>
      </c>
      <c r="X8" s="39">
        <v>0.5</v>
      </c>
      <c r="Y8" s="39"/>
      <c r="Z8" s="39"/>
      <c r="AA8" s="39"/>
      <c r="AB8" s="39"/>
      <c r="AC8" s="39"/>
      <c r="AD8" s="44"/>
      <c r="AE8" s="38">
        <f t="shared" si="9"/>
        <v>5</v>
      </c>
      <c r="AF8" s="39">
        <v>5</v>
      </c>
      <c r="AG8" s="39"/>
      <c r="AH8" s="39"/>
      <c r="AI8" s="39">
        <f t="shared" si="10"/>
        <v>0</v>
      </c>
      <c r="AJ8" s="39"/>
      <c r="AK8" s="39"/>
      <c r="AL8" s="44"/>
    </row>
    <row r="9" spans="1:38" x14ac:dyDescent="0.25">
      <c r="A9" s="81"/>
      <c r="B9" s="37" t="s">
        <v>23</v>
      </c>
      <c r="C9" s="38">
        <f t="shared" si="6"/>
        <v>0</v>
      </c>
      <c r="D9" s="39"/>
      <c r="E9" s="39"/>
      <c r="F9" s="40"/>
      <c r="G9" s="41">
        <f t="shared" si="7"/>
        <v>3</v>
      </c>
      <c r="H9" s="39">
        <v>3</v>
      </c>
      <c r="I9" s="39"/>
      <c r="J9" s="42"/>
      <c r="K9" s="43"/>
      <c r="L9" s="39"/>
      <c r="M9" s="39"/>
      <c r="N9" s="40"/>
      <c r="O9" s="41"/>
      <c r="P9" s="39"/>
      <c r="Q9" s="39"/>
      <c r="R9" s="42"/>
      <c r="S9" s="43"/>
      <c r="T9" s="39"/>
      <c r="U9" s="39"/>
      <c r="V9" s="44"/>
      <c r="W9" s="38">
        <f t="shared" si="8"/>
        <v>0.5</v>
      </c>
      <c r="X9" s="39">
        <v>0.5</v>
      </c>
      <c r="Y9" s="39"/>
      <c r="Z9" s="39"/>
      <c r="AA9" s="39"/>
      <c r="AB9" s="39"/>
      <c r="AC9" s="39"/>
      <c r="AD9" s="44"/>
      <c r="AE9" s="38">
        <f t="shared" si="9"/>
        <v>3</v>
      </c>
      <c r="AF9" s="39">
        <v>3</v>
      </c>
      <c r="AG9" s="39"/>
      <c r="AH9" s="39"/>
      <c r="AI9" s="39">
        <f t="shared" si="10"/>
        <v>0</v>
      </c>
      <c r="AJ9" s="39"/>
      <c r="AK9" s="39"/>
      <c r="AL9" s="44"/>
    </row>
    <row r="10" spans="1:38" x14ac:dyDescent="0.25">
      <c r="A10" s="79" t="s">
        <v>24</v>
      </c>
      <c r="B10" s="26" t="s">
        <v>24</v>
      </c>
      <c r="C10" s="45">
        <f t="shared" si="6"/>
        <v>0</v>
      </c>
      <c r="D10" s="46">
        <f>SUM(D11:D14)</f>
        <v>0</v>
      </c>
      <c r="E10" s="46">
        <f t="shared" ref="E10:F10" si="11">SUM(E11:E14)</f>
        <v>0</v>
      </c>
      <c r="F10" s="47">
        <f t="shared" si="11"/>
        <v>0</v>
      </c>
      <c r="G10" s="48">
        <f t="shared" si="7"/>
        <v>0</v>
      </c>
      <c r="H10" s="46">
        <f>SUM(H11:H14)</f>
        <v>0</v>
      </c>
      <c r="I10" s="46">
        <f t="shared" ref="I10:J10" si="12">SUM(I11:I14)</f>
        <v>0</v>
      </c>
      <c r="J10" s="49">
        <f t="shared" si="12"/>
        <v>0</v>
      </c>
      <c r="K10" s="50"/>
      <c r="L10" s="46"/>
      <c r="M10" s="46"/>
      <c r="N10" s="47"/>
      <c r="O10" s="48"/>
      <c r="P10" s="46"/>
      <c r="Q10" s="46"/>
      <c r="R10" s="49"/>
      <c r="S10" s="50"/>
      <c r="T10" s="46"/>
      <c r="U10" s="46"/>
      <c r="V10" s="51"/>
      <c r="W10" s="45">
        <f t="shared" si="8"/>
        <v>0</v>
      </c>
      <c r="X10" s="46">
        <f>SUM(X11:X14)</f>
        <v>0</v>
      </c>
      <c r="Y10" s="46">
        <f t="shared" ref="Y10:AD10" si="13">SUM(Y11:Y14)</f>
        <v>0</v>
      </c>
      <c r="Z10" s="46">
        <f t="shared" si="13"/>
        <v>0</v>
      </c>
      <c r="AA10" s="46"/>
      <c r="AB10" s="46">
        <f t="shared" si="13"/>
        <v>0</v>
      </c>
      <c r="AC10" s="46">
        <f t="shared" si="13"/>
        <v>0</v>
      </c>
      <c r="AD10" s="51">
        <f t="shared" si="13"/>
        <v>0</v>
      </c>
      <c r="AE10" s="45">
        <f t="shared" si="9"/>
        <v>0</v>
      </c>
      <c r="AF10" s="46"/>
      <c r="AG10" s="46"/>
      <c r="AH10" s="46"/>
      <c r="AI10" s="46">
        <f t="shared" si="10"/>
        <v>62</v>
      </c>
      <c r="AJ10" s="46">
        <f>SUM(AJ11:AJ14)</f>
        <v>62</v>
      </c>
      <c r="AK10" s="46">
        <f t="shared" ref="AK10:AL10" si="14">SUM(AK11:AK14)</f>
        <v>0</v>
      </c>
      <c r="AL10" s="51">
        <f t="shared" si="14"/>
        <v>0</v>
      </c>
    </row>
    <row r="11" spans="1:38" x14ac:dyDescent="0.25">
      <c r="A11" s="80"/>
      <c r="B11" s="37" t="s">
        <v>25</v>
      </c>
      <c r="C11" s="38">
        <f t="shared" si="6"/>
        <v>0</v>
      </c>
      <c r="D11" s="39"/>
      <c r="E11" s="39"/>
      <c r="F11" s="40"/>
      <c r="G11" s="41">
        <f t="shared" si="7"/>
        <v>0</v>
      </c>
      <c r="H11" s="39"/>
      <c r="I11" s="39"/>
      <c r="J11" s="42"/>
      <c r="K11" s="43"/>
      <c r="L11" s="39"/>
      <c r="M11" s="39"/>
      <c r="N11" s="40"/>
      <c r="O11" s="41"/>
      <c r="P11" s="39"/>
      <c r="Q11" s="39"/>
      <c r="R11" s="42"/>
      <c r="S11" s="43"/>
      <c r="T11" s="39"/>
      <c r="U11" s="39"/>
      <c r="V11" s="44"/>
      <c r="W11" s="38">
        <f t="shared" si="8"/>
        <v>0</v>
      </c>
      <c r="X11" s="39"/>
      <c r="Y11" s="39"/>
      <c r="Z11" s="39"/>
      <c r="AA11" s="39"/>
      <c r="AB11" s="39"/>
      <c r="AC11" s="39"/>
      <c r="AD11" s="44"/>
      <c r="AE11" s="38">
        <f t="shared" si="9"/>
        <v>0</v>
      </c>
      <c r="AF11" s="39"/>
      <c r="AG11" s="39"/>
      <c r="AH11" s="39"/>
      <c r="AI11" s="39">
        <f t="shared" si="10"/>
        <v>11</v>
      </c>
      <c r="AJ11" s="39">
        <v>11</v>
      </c>
      <c r="AK11" s="39"/>
      <c r="AL11" s="44"/>
    </row>
    <row r="12" spans="1:38" x14ac:dyDescent="0.25">
      <c r="A12" s="80"/>
      <c r="B12" s="37" t="s">
        <v>26</v>
      </c>
      <c r="C12" s="38">
        <f t="shared" si="6"/>
        <v>0</v>
      </c>
      <c r="D12" s="39"/>
      <c r="E12" s="39"/>
      <c r="F12" s="40"/>
      <c r="G12" s="41">
        <f t="shared" si="7"/>
        <v>0</v>
      </c>
      <c r="H12" s="39"/>
      <c r="I12" s="39"/>
      <c r="J12" s="42"/>
      <c r="K12" s="43"/>
      <c r="L12" s="39"/>
      <c r="M12" s="39"/>
      <c r="N12" s="40"/>
      <c r="O12" s="41"/>
      <c r="P12" s="39"/>
      <c r="Q12" s="39"/>
      <c r="R12" s="42"/>
      <c r="S12" s="43"/>
      <c r="T12" s="39"/>
      <c r="U12" s="39"/>
      <c r="V12" s="44"/>
      <c r="W12" s="38">
        <f t="shared" si="8"/>
        <v>0</v>
      </c>
      <c r="X12" s="39"/>
      <c r="Y12" s="39"/>
      <c r="Z12" s="39"/>
      <c r="AA12" s="39"/>
      <c r="AB12" s="39"/>
      <c r="AC12" s="39"/>
      <c r="AD12" s="44"/>
      <c r="AE12" s="38">
        <f t="shared" si="9"/>
        <v>0</v>
      </c>
      <c r="AF12" s="39"/>
      <c r="AG12" s="39"/>
      <c r="AH12" s="39"/>
      <c r="AI12" s="39">
        <f t="shared" si="10"/>
        <v>20</v>
      </c>
      <c r="AJ12" s="39">
        <v>20</v>
      </c>
      <c r="AK12" s="39"/>
      <c r="AL12" s="44"/>
    </row>
    <row r="13" spans="1:38" x14ac:dyDescent="0.25">
      <c r="A13" s="80"/>
      <c r="B13" s="37" t="s">
        <v>27</v>
      </c>
      <c r="C13" s="38">
        <f t="shared" si="6"/>
        <v>0</v>
      </c>
      <c r="D13" s="39"/>
      <c r="E13" s="39"/>
      <c r="F13" s="40"/>
      <c r="G13" s="41">
        <f t="shared" si="7"/>
        <v>0</v>
      </c>
      <c r="H13" s="39"/>
      <c r="I13" s="39"/>
      <c r="J13" s="42"/>
      <c r="K13" s="43"/>
      <c r="L13" s="39"/>
      <c r="M13" s="39"/>
      <c r="N13" s="40"/>
      <c r="O13" s="41"/>
      <c r="P13" s="39"/>
      <c r="Q13" s="39"/>
      <c r="R13" s="42"/>
      <c r="S13" s="43"/>
      <c r="T13" s="39"/>
      <c r="U13" s="39"/>
      <c r="V13" s="44"/>
      <c r="W13" s="38">
        <f t="shared" si="8"/>
        <v>0</v>
      </c>
      <c r="X13" s="39"/>
      <c r="Y13" s="39"/>
      <c r="Z13" s="39"/>
      <c r="AA13" s="39"/>
      <c r="AB13" s="39"/>
      <c r="AC13" s="39"/>
      <c r="AD13" s="44"/>
      <c r="AE13" s="38">
        <f t="shared" si="9"/>
        <v>0</v>
      </c>
      <c r="AF13" s="39"/>
      <c r="AG13" s="39"/>
      <c r="AH13" s="39"/>
      <c r="AI13" s="39">
        <f t="shared" si="10"/>
        <v>11</v>
      </c>
      <c r="AJ13" s="39">
        <v>11</v>
      </c>
      <c r="AK13" s="39"/>
      <c r="AL13" s="44"/>
    </row>
    <row r="14" spans="1:38" x14ac:dyDescent="0.25">
      <c r="A14" s="81"/>
      <c r="B14" s="37" t="s">
        <v>28</v>
      </c>
      <c r="C14" s="38">
        <f t="shared" si="6"/>
        <v>0</v>
      </c>
      <c r="D14" s="39"/>
      <c r="E14" s="39"/>
      <c r="F14" s="40"/>
      <c r="G14" s="41">
        <f t="shared" si="7"/>
        <v>0</v>
      </c>
      <c r="H14" s="39"/>
      <c r="I14" s="39"/>
      <c r="J14" s="42"/>
      <c r="K14" s="43"/>
      <c r="L14" s="39"/>
      <c r="M14" s="39"/>
      <c r="N14" s="40"/>
      <c r="O14" s="41"/>
      <c r="P14" s="39"/>
      <c r="Q14" s="39"/>
      <c r="R14" s="42"/>
      <c r="S14" s="43"/>
      <c r="T14" s="39"/>
      <c r="U14" s="39"/>
      <c r="V14" s="44"/>
      <c r="W14" s="38">
        <f t="shared" si="8"/>
        <v>0</v>
      </c>
      <c r="X14" s="39"/>
      <c r="Y14" s="39"/>
      <c r="Z14" s="39"/>
      <c r="AA14" s="39"/>
      <c r="AB14" s="39"/>
      <c r="AC14" s="39"/>
      <c r="AD14" s="44"/>
      <c r="AE14" s="38">
        <f t="shared" si="9"/>
        <v>0</v>
      </c>
      <c r="AF14" s="39"/>
      <c r="AG14" s="39"/>
      <c r="AH14" s="39"/>
      <c r="AI14" s="39">
        <f t="shared" si="10"/>
        <v>20</v>
      </c>
      <c r="AJ14" s="39">
        <v>20</v>
      </c>
      <c r="AK14" s="39"/>
      <c r="AL14" s="44"/>
    </row>
    <row r="15" spans="1:38" ht="15" customHeight="1" x14ac:dyDescent="0.25">
      <c r="A15" s="82" t="s">
        <v>29</v>
      </c>
      <c r="B15" s="52" t="s">
        <v>30</v>
      </c>
      <c r="C15" s="45">
        <f t="shared" si="6"/>
        <v>126</v>
      </c>
      <c r="D15" s="46">
        <f>SUM(D16:D22)</f>
        <v>36</v>
      </c>
      <c r="E15" s="46">
        <f t="shared" ref="E15:F15" si="15">SUM(E16:E22)</f>
        <v>90</v>
      </c>
      <c r="F15" s="47">
        <f t="shared" si="15"/>
        <v>0</v>
      </c>
      <c r="G15" s="48">
        <f t="shared" si="7"/>
        <v>126</v>
      </c>
      <c r="H15" s="46">
        <f>SUM(H16:H22)</f>
        <v>36</v>
      </c>
      <c r="I15" s="46">
        <f t="shared" ref="I15:J15" si="16">SUM(I16:I22)</f>
        <v>90</v>
      </c>
      <c r="J15" s="49">
        <f t="shared" si="16"/>
        <v>0</v>
      </c>
      <c r="K15" s="50"/>
      <c r="L15" s="46"/>
      <c r="M15" s="46"/>
      <c r="N15" s="47"/>
      <c r="O15" s="48"/>
      <c r="P15" s="46"/>
      <c r="Q15" s="46"/>
      <c r="R15" s="49"/>
      <c r="S15" s="50"/>
      <c r="T15" s="46"/>
      <c r="U15" s="46"/>
      <c r="V15" s="51"/>
      <c r="W15" s="45">
        <f>X15+Y15+Z15</f>
        <v>108</v>
      </c>
      <c r="X15" s="46">
        <f>SUM(X16:X22)</f>
        <v>18</v>
      </c>
      <c r="Y15" s="46">
        <f t="shared" ref="Y15:AD15" si="17">SUM(Y16:Y22)</f>
        <v>90</v>
      </c>
      <c r="Z15" s="46">
        <f t="shared" si="17"/>
        <v>0</v>
      </c>
      <c r="AA15" s="46"/>
      <c r="AB15" s="46">
        <f t="shared" si="17"/>
        <v>0</v>
      </c>
      <c r="AC15" s="46">
        <f t="shared" si="17"/>
        <v>0</v>
      </c>
      <c r="AD15" s="51">
        <f t="shared" si="17"/>
        <v>0</v>
      </c>
      <c r="AE15" s="45">
        <f t="shared" si="9"/>
        <v>252</v>
      </c>
      <c r="AF15" s="46">
        <f>SUM(AF16:AF22)</f>
        <v>72</v>
      </c>
      <c r="AG15" s="46">
        <f t="shared" ref="AG15:AH15" si="18">SUM(AG16:AG22)</f>
        <v>180</v>
      </c>
      <c r="AH15" s="46">
        <f t="shared" si="18"/>
        <v>0</v>
      </c>
      <c r="AI15" s="46">
        <f t="shared" si="10"/>
        <v>0</v>
      </c>
      <c r="AJ15" s="46">
        <f>SUM(AJ16:AJ22)</f>
        <v>0</v>
      </c>
      <c r="AK15" s="46">
        <f t="shared" ref="AK15:AL15" si="19">SUM(AK16:AK22)</f>
        <v>0</v>
      </c>
      <c r="AL15" s="51">
        <f t="shared" si="19"/>
        <v>0</v>
      </c>
    </row>
    <row r="16" spans="1:38" x14ac:dyDescent="0.25">
      <c r="A16" s="83"/>
      <c r="B16" s="53" t="s">
        <v>31</v>
      </c>
      <c r="C16" s="38">
        <f t="shared" si="6"/>
        <v>27</v>
      </c>
      <c r="D16" s="39">
        <v>9</v>
      </c>
      <c r="E16" s="39">
        <v>18</v>
      </c>
      <c r="F16" s="40"/>
      <c r="G16" s="41">
        <f t="shared" si="7"/>
        <v>27</v>
      </c>
      <c r="H16" s="39">
        <v>8</v>
      </c>
      <c r="I16" s="39">
        <v>19</v>
      </c>
      <c r="J16" s="42"/>
      <c r="K16" s="43"/>
      <c r="L16" s="39"/>
      <c r="M16" s="39"/>
      <c r="N16" s="40"/>
      <c r="O16" s="41"/>
      <c r="P16" s="39"/>
      <c r="Q16" s="39"/>
      <c r="R16" s="42"/>
      <c r="S16" s="43"/>
      <c r="T16" s="39"/>
      <c r="U16" s="39"/>
      <c r="V16" s="44"/>
      <c r="W16" s="38">
        <f t="shared" si="8"/>
        <v>18</v>
      </c>
      <c r="X16" s="39">
        <v>3</v>
      </c>
      <c r="Y16" s="39">
        <v>15</v>
      </c>
      <c r="Z16" s="39"/>
      <c r="AA16" s="39"/>
      <c r="AB16" s="39"/>
      <c r="AC16" s="39"/>
      <c r="AD16" s="44"/>
      <c r="AE16" s="38">
        <f t="shared" si="9"/>
        <v>54</v>
      </c>
      <c r="AF16" s="39">
        <v>17</v>
      </c>
      <c r="AG16" s="39">
        <v>37</v>
      </c>
      <c r="AH16" s="39"/>
      <c r="AI16" s="39">
        <f t="shared" si="10"/>
        <v>0</v>
      </c>
      <c r="AJ16" s="39"/>
      <c r="AK16" s="39"/>
      <c r="AL16" s="44"/>
    </row>
    <row r="17" spans="1:38" x14ac:dyDescent="0.25">
      <c r="A17" s="83"/>
      <c r="B17" s="53" t="s">
        <v>32</v>
      </c>
      <c r="C17" s="38">
        <f t="shared" si="6"/>
        <v>9</v>
      </c>
      <c r="D17" s="39">
        <v>3</v>
      </c>
      <c r="E17" s="39">
        <v>6</v>
      </c>
      <c r="F17" s="40"/>
      <c r="G17" s="41">
        <f t="shared" si="7"/>
        <v>18</v>
      </c>
      <c r="H17" s="39">
        <v>5</v>
      </c>
      <c r="I17" s="39">
        <v>13</v>
      </c>
      <c r="J17" s="42"/>
      <c r="K17" s="43"/>
      <c r="L17" s="39"/>
      <c r="M17" s="39"/>
      <c r="N17" s="40"/>
      <c r="O17" s="41"/>
      <c r="P17" s="39"/>
      <c r="Q17" s="39"/>
      <c r="R17" s="42"/>
      <c r="S17" s="43"/>
      <c r="T17" s="39"/>
      <c r="U17" s="39"/>
      <c r="V17" s="44"/>
      <c r="W17" s="38">
        <f t="shared" si="8"/>
        <v>13</v>
      </c>
      <c r="X17" s="39">
        <v>2</v>
      </c>
      <c r="Y17" s="39">
        <v>11</v>
      </c>
      <c r="Z17" s="39"/>
      <c r="AA17" s="39"/>
      <c r="AB17" s="39"/>
      <c r="AC17" s="39"/>
      <c r="AD17" s="44"/>
      <c r="AE17" s="38">
        <f t="shared" si="9"/>
        <v>27</v>
      </c>
      <c r="AF17" s="39">
        <v>8</v>
      </c>
      <c r="AG17" s="39">
        <v>19</v>
      </c>
      <c r="AH17" s="39"/>
      <c r="AI17" s="39">
        <f t="shared" si="10"/>
        <v>0</v>
      </c>
      <c r="AJ17" s="39"/>
      <c r="AK17" s="39"/>
      <c r="AL17" s="44"/>
    </row>
    <row r="18" spans="1:38" x14ac:dyDescent="0.25">
      <c r="A18" s="83"/>
      <c r="B18" s="53" t="s">
        <v>33</v>
      </c>
      <c r="C18" s="38">
        <f t="shared" si="6"/>
        <v>18</v>
      </c>
      <c r="D18" s="39">
        <v>6</v>
      </c>
      <c r="E18" s="39">
        <v>12</v>
      </c>
      <c r="F18" s="40"/>
      <c r="G18" s="41">
        <f t="shared" si="7"/>
        <v>18</v>
      </c>
      <c r="H18" s="39">
        <v>5</v>
      </c>
      <c r="I18" s="39">
        <v>13</v>
      </c>
      <c r="J18" s="42"/>
      <c r="K18" s="43"/>
      <c r="L18" s="39"/>
      <c r="M18" s="39"/>
      <c r="N18" s="40"/>
      <c r="O18" s="41"/>
      <c r="P18" s="39"/>
      <c r="Q18" s="39"/>
      <c r="R18" s="42"/>
      <c r="S18" s="43"/>
      <c r="T18" s="39"/>
      <c r="U18" s="39"/>
      <c r="V18" s="44"/>
      <c r="W18" s="38">
        <f t="shared" si="8"/>
        <v>17</v>
      </c>
      <c r="X18" s="39">
        <v>3</v>
      </c>
      <c r="Y18" s="39">
        <v>14</v>
      </c>
      <c r="Z18" s="39"/>
      <c r="AA18" s="39"/>
      <c r="AB18" s="39"/>
      <c r="AC18" s="39"/>
      <c r="AD18" s="44"/>
      <c r="AE18" s="38">
        <f t="shared" si="9"/>
        <v>36</v>
      </c>
      <c r="AF18" s="39">
        <v>11</v>
      </c>
      <c r="AG18" s="39">
        <v>25</v>
      </c>
      <c r="AH18" s="39"/>
      <c r="AI18" s="39">
        <f t="shared" si="10"/>
        <v>0</v>
      </c>
      <c r="AJ18" s="39"/>
      <c r="AK18" s="39"/>
      <c r="AL18" s="44"/>
    </row>
    <row r="19" spans="1:38" x14ac:dyDescent="0.25">
      <c r="A19" s="83"/>
      <c r="B19" s="53" t="s">
        <v>34</v>
      </c>
      <c r="C19" s="38">
        <f t="shared" si="6"/>
        <v>9</v>
      </c>
      <c r="D19" s="39">
        <v>3</v>
      </c>
      <c r="E19" s="39">
        <v>6</v>
      </c>
      <c r="F19" s="40"/>
      <c r="G19" s="41">
        <f t="shared" si="7"/>
        <v>18</v>
      </c>
      <c r="H19" s="39">
        <v>5</v>
      </c>
      <c r="I19" s="39">
        <v>13</v>
      </c>
      <c r="J19" s="42"/>
      <c r="K19" s="43"/>
      <c r="L19" s="39"/>
      <c r="M19" s="39"/>
      <c r="N19" s="40"/>
      <c r="O19" s="41"/>
      <c r="P19" s="39"/>
      <c r="Q19" s="39"/>
      <c r="R19" s="42"/>
      <c r="S19" s="43"/>
      <c r="T19" s="39"/>
      <c r="U19" s="39"/>
      <c r="V19" s="44"/>
      <c r="W19" s="38">
        <f t="shared" si="8"/>
        <v>13</v>
      </c>
      <c r="X19" s="39">
        <v>2</v>
      </c>
      <c r="Y19" s="39">
        <v>11</v>
      </c>
      <c r="Z19" s="39"/>
      <c r="AA19" s="39"/>
      <c r="AB19" s="39"/>
      <c r="AC19" s="39"/>
      <c r="AD19" s="44"/>
      <c r="AE19" s="38">
        <f t="shared" si="9"/>
        <v>27</v>
      </c>
      <c r="AF19" s="39">
        <v>8</v>
      </c>
      <c r="AG19" s="39">
        <v>19</v>
      </c>
      <c r="AH19" s="39"/>
      <c r="AI19" s="39">
        <f t="shared" si="10"/>
        <v>0</v>
      </c>
      <c r="AJ19" s="39"/>
      <c r="AK19" s="39"/>
      <c r="AL19" s="44"/>
    </row>
    <row r="20" spans="1:38" x14ac:dyDescent="0.25">
      <c r="A20" s="83"/>
      <c r="B20" s="53" t="s">
        <v>35</v>
      </c>
      <c r="C20" s="38">
        <f t="shared" si="6"/>
        <v>9</v>
      </c>
      <c r="D20" s="39">
        <v>3</v>
      </c>
      <c r="E20" s="39">
        <v>6</v>
      </c>
      <c r="F20" s="40"/>
      <c r="G20" s="41">
        <f t="shared" si="7"/>
        <v>9</v>
      </c>
      <c r="H20" s="39">
        <v>3</v>
      </c>
      <c r="I20" s="39">
        <v>6</v>
      </c>
      <c r="J20" s="42"/>
      <c r="K20" s="43"/>
      <c r="L20" s="39"/>
      <c r="M20" s="39"/>
      <c r="N20" s="40"/>
      <c r="O20" s="41"/>
      <c r="P20" s="39"/>
      <c r="Q20" s="39"/>
      <c r="R20" s="42"/>
      <c r="S20" s="43"/>
      <c r="T20" s="39"/>
      <c r="U20" s="39"/>
      <c r="V20" s="44"/>
      <c r="W20" s="38">
        <f t="shared" si="8"/>
        <v>12</v>
      </c>
      <c r="X20" s="39">
        <v>2</v>
      </c>
      <c r="Y20" s="39">
        <v>10</v>
      </c>
      <c r="Z20" s="39"/>
      <c r="AA20" s="39"/>
      <c r="AB20" s="39"/>
      <c r="AC20" s="39"/>
      <c r="AD20" s="44"/>
      <c r="AE20" s="38">
        <f t="shared" si="9"/>
        <v>18</v>
      </c>
      <c r="AF20" s="39">
        <v>6</v>
      </c>
      <c r="AG20" s="39">
        <v>12</v>
      </c>
      <c r="AH20" s="39"/>
      <c r="AI20" s="39">
        <f t="shared" si="10"/>
        <v>0</v>
      </c>
      <c r="AJ20" s="39"/>
      <c r="AK20" s="39"/>
      <c r="AL20" s="44"/>
    </row>
    <row r="21" spans="1:38" x14ac:dyDescent="0.25">
      <c r="A21" s="83"/>
      <c r="B21" s="53" t="s">
        <v>36</v>
      </c>
      <c r="C21" s="38">
        <f t="shared" si="6"/>
        <v>18</v>
      </c>
      <c r="D21" s="39">
        <v>6</v>
      </c>
      <c r="E21" s="39">
        <v>12</v>
      </c>
      <c r="F21" s="40"/>
      <c r="G21" s="41">
        <f t="shared" si="7"/>
        <v>18</v>
      </c>
      <c r="H21" s="39">
        <v>5</v>
      </c>
      <c r="I21" s="39">
        <v>13</v>
      </c>
      <c r="J21" s="42"/>
      <c r="K21" s="43"/>
      <c r="L21" s="39"/>
      <c r="M21" s="39"/>
      <c r="N21" s="40"/>
      <c r="O21" s="41"/>
      <c r="P21" s="39"/>
      <c r="Q21" s="39"/>
      <c r="R21" s="42"/>
      <c r="S21" s="43"/>
      <c r="T21" s="39"/>
      <c r="U21" s="39"/>
      <c r="V21" s="44"/>
      <c r="W21" s="38">
        <f t="shared" si="8"/>
        <v>17</v>
      </c>
      <c r="X21" s="39">
        <v>3</v>
      </c>
      <c r="Y21" s="39">
        <v>14</v>
      </c>
      <c r="Z21" s="39"/>
      <c r="AA21" s="39"/>
      <c r="AB21" s="39"/>
      <c r="AC21" s="39"/>
      <c r="AD21" s="44"/>
      <c r="AE21" s="38">
        <f t="shared" si="9"/>
        <v>36</v>
      </c>
      <c r="AF21" s="39">
        <v>11</v>
      </c>
      <c r="AG21" s="39">
        <v>25</v>
      </c>
      <c r="AH21" s="39"/>
      <c r="AI21" s="39">
        <f t="shared" si="10"/>
        <v>0</v>
      </c>
      <c r="AJ21" s="39"/>
      <c r="AK21" s="39"/>
      <c r="AL21" s="44"/>
    </row>
    <row r="22" spans="1:38" x14ac:dyDescent="0.25">
      <c r="A22" s="83"/>
      <c r="B22" s="53" t="s">
        <v>37</v>
      </c>
      <c r="C22" s="38">
        <f t="shared" si="6"/>
        <v>36</v>
      </c>
      <c r="D22" s="39">
        <v>6</v>
      </c>
      <c r="E22" s="39">
        <v>30</v>
      </c>
      <c r="F22" s="40"/>
      <c r="G22" s="41">
        <f t="shared" si="7"/>
        <v>18</v>
      </c>
      <c r="H22" s="39">
        <v>5</v>
      </c>
      <c r="I22" s="39">
        <v>13</v>
      </c>
      <c r="J22" s="42"/>
      <c r="K22" s="43"/>
      <c r="L22" s="39"/>
      <c r="M22" s="39"/>
      <c r="N22" s="40"/>
      <c r="O22" s="41"/>
      <c r="P22" s="39"/>
      <c r="Q22" s="39"/>
      <c r="R22" s="42"/>
      <c r="S22" s="43"/>
      <c r="T22" s="39"/>
      <c r="U22" s="39"/>
      <c r="V22" s="44"/>
      <c r="W22" s="38">
        <f t="shared" si="8"/>
        <v>18</v>
      </c>
      <c r="X22" s="39">
        <v>3</v>
      </c>
      <c r="Y22" s="39">
        <v>15</v>
      </c>
      <c r="Z22" s="39"/>
      <c r="AA22" s="39"/>
      <c r="AB22" s="39"/>
      <c r="AC22" s="39"/>
      <c r="AD22" s="44"/>
      <c r="AE22" s="38">
        <f t="shared" si="9"/>
        <v>54</v>
      </c>
      <c r="AF22" s="39">
        <v>11</v>
      </c>
      <c r="AG22" s="39">
        <v>43</v>
      </c>
      <c r="AH22" s="39"/>
      <c r="AI22" s="39">
        <f t="shared" si="10"/>
        <v>0</v>
      </c>
      <c r="AJ22" s="39"/>
      <c r="AK22" s="39"/>
      <c r="AL22" s="44"/>
    </row>
    <row r="23" spans="1:38" x14ac:dyDescent="0.25">
      <c r="A23" s="83"/>
      <c r="B23" s="52" t="s">
        <v>38</v>
      </c>
      <c r="C23" s="45">
        <f t="shared" si="6"/>
        <v>126</v>
      </c>
      <c r="D23" s="46">
        <f>SUM(D24:D26)</f>
        <v>0</v>
      </c>
      <c r="E23" s="46">
        <f t="shared" ref="E23:F23" si="20">SUM(E24:E26)</f>
        <v>126</v>
      </c>
      <c r="F23" s="47">
        <f t="shared" si="20"/>
        <v>0</v>
      </c>
      <c r="G23" s="48">
        <f t="shared" si="7"/>
        <v>108</v>
      </c>
      <c r="H23" s="46">
        <f>SUM(H24:H26)</f>
        <v>0</v>
      </c>
      <c r="I23" s="46">
        <f t="shared" ref="I23:J23" si="21">SUM(I24:I26)</f>
        <v>108</v>
      </c>
      <c r="J23" s="49">
        <f t="shared" si="21"/>
        <v>0</v>
      </c>
      <c r="K23" s="50"/>
      <c r="L23" s="46"/>
      <c r="M23" s="46"/>
      <c r="N23" s="47"/>
      <c r="O23" s="48"/>
      <c r="P23" s="46"/>
      <c r="Q23" s="46"/>
      <c r="R23" s="49"/>
      <c r="S23" s="50"/>
      <c r="T23" s="46"/>
      <c r="U23" s="46"/>
      <c r="V23" s="51"/>
      <c r="W23" s="45">
        <f t="shared" si="8"/>
        <v>90</v>
      </c>
      <c r="X23" s="46">
        <f>SUM(X24:X26)</f>
        <v>0</v>
      </c>
      <c r="Y23" s="46">
        <f t="shared" ref="Y23:AD23" si="22">SUM(Y24:Y26)</f>
        <v>90</v>
      </c>
      <c r="Z23" s="46">
        <f t="shared" si="22"/>
        <v>0</v>
      </c>
      <c r="AA23" s="46"/>
      <c r="AB23" s="46">
        <f t="shared" si="22"/>
        <v>0</v>
      </c>
      <c r="AC23" s="46">
        <f t="shared" si="22"/>
        <v>0</v>
      </c>
      <c r="AD23" s="51">
        <f t="shared" si="22"/>
        <v>0</v>
      </c>
      <c r="AE23" s="45">
        <f t="shared" si="9"/>
        <v>216</v>
      </c>
      <c r="AF23" s="46">
        <f>SUM(AF24:AF26)</f>
        <v>0</v>
      </c>
      <c r="AG23" s="46">
        <f>SUM(AG24:AG26)</f>
        <v>216</v>
      </c>
      <c r="AH23" s="46">
        <f>SUM(AH24:AH26)</f>
        <v>0</v>
      </c>
      <c r="AI23" s="46">
        <f t="shared" si="10"/>
        <v>0</v>
      </c>
      <c r="AJ23" s="46">
        <f>SUM(AJ24:AJ26)</f>
        <v>0</v>
      </c>
      <c r="AK23" s="46">
        <f t="shared" ref="AK23:AL23" si="23">SUM(AK24:AK26)</f>
        <v>0</v>
      </c>
      <c r="AL23" s="51">
        <f t="shared" si="23"/>
        <v>0</v>
      </c>
    </row>
    <row r="24" spans="1:38" x14ac:dyDescent="0.25">
      <c r="A24" s="83"/>
      <c r="B24" s="53" t="s">
        <v>39</v>
      </c>
      <c r="C24" s="38">
        <f t="shared" si="6"/>
        <v>36</v>
      </c>
      <c r="D24" s="39"/>
      <c r="E24" s="39">
        <v>36</v>
      </c>
      <c r="F24" s="40"/>
      <c r="G24" s="41">
        <f t="shared" si="7"/>
        <v>36</v>
      </c>
      <c r="H24" s="39"/>
      <c r="I24" s="39">
        <v>36</v>
      </c>
      <c r="J24" s="42"/>
      <c r="K24" s="43"/>
      <c r="L24" s="39"/>
      <c r="M24" s="39"/>
      <c r="N24" s="40"/>
      <c r="O24" s="41"/>
      <c r="P24" s="39"/>
      <c r="Q24" s="39"/>
      <c r="R24" s="42"/>
      <c r="S24" s="43"/>
      <c r="T24" s="39"/>
      <c r="U24" s="39"/>
      <c r="V24" s="44"/>
      <c r="W24" s="38">
        <f t="shared" si="8"/>
        <v>30</v>
      </c>
      <c r="X24" s="39"/>
      <c r="Y24" s="39">
        <v>30</v>
      </c>
      <c r="Z24" s="39"/>
      <c r="AA24" s="39"/>
      <c r="AB24" s="39"/>
      <c r="AC24" s="39"/>
      <c r="AD24" s="44"/>
      <c r="AE24" s="38">
        <f t="shared" si="9"/>
        <v>72</v>
      </c>
      <c r="AF24" s="39"/>
      <c r="AG24" s="39">
        <v>72</v>
      </c>
      <c r="AH24" s="39"/>
      <c r="AI24" s="39">
        <f t="shared" si="10"/>
        <v>0</v>
      </c>
      <c r="AJ24" s="39"/>
      <c r="AK24" s="39"/>
      <c r="AL24" s="44"/>
    </row>
    <row r="25" spans="1:38" x14ac:dyDescent="0.25">
      <c r="A25" s="83"/>
      <c r="B25" s="53" t="s">
        <v>40</v>
      </c>
      <c r="C25" s="38">
        <f t="shared" si="6"/>
        <v>36</v>
      </c>
      <c r="D25" s="39"/>
      <c r="E25" s="39">
        <v>36</v>
      </c>
      <c r="F25" s="40"/>
      <c r="G25" s="41">
        <f t="shared" si="7"/>
        <v>36</v>
      </c>
      <c r="H25" s="39"/>
      <c r="I25" s="39">
        <v>36</v>
      </c>
      <c r="J25" s="42"/>
      <c r="K25" s="43"/>
      <c r="L25" s="39"/>
      <c r="M25" s="39"/>
      <c r="N25" s="40"/>
      <c r="O25" s="41"/>
      <c r="P25" s="39"/>
      <c r="Q25" s="39"/>
      <c r="R25" s="42"/>
      <c r="S25" s="43"/>
      <c r="T25" s="39"/>
      <c r="U25" s="39"/>
      <c r="V25" s="44"/>
      <c r="W25" s="38">
        <f t="shared" si="8"/>
        <v>30</v>
      </c>
      <c r="X25" s="39"/>
      <c r="Y25" s="39">
        <v>30</v>
      </c>
      <c r="Z25" s="39"/>
      <c r="AA25" s="39"/>
      <c r="AB25" s="39"/>
      <c r="AC25" s="39"/>
      <c r="AD25" s="44"/>
      <c r="AE25" s="38">
        <f t="shared" si="9"/>
        <v>72</v>
      </c>
      <c r="AF25" s="39"/>
      <c r="AG25" s="39">
        <v>72</v>
      </c>
      <c r="AH25" s="39"/>
      <c r="AI25" s="39">
        <f t="shared" si="10"/>
        <v>0</v>
      </c>
      <c r="AJ25" s="39"/>
      <c r="AK25" s="39"/>
      <c r="AL25" s="44"/>
    </row>
    <row r="26" spans="1:38" x14ac:dyDescent="0.25">
      <c r="A26" s="83"/>
      <c r="B26" s="53" t="s">
        <v>41</v>
      </c>
      <c r="C26" s="38">
        <f t="shared" si="6"/>
        <v>54</v>
      </c>
      <c r="D26" s="39"/>
      <c r="E26" s="39">
        <v>54</v>
      </c>
      <c r="F26" s="40"/>
      <c r="G26" s="41">
        <f t="shared" si="7"/>
        <v>36</v>
      </c>
      <c r="H26" s="39"/>
      <c r="I26" s="39">
        <v>36</v>
      </c>
      <c r="J26" s="42"/>
      <c r="K26" s="43"/>
      <c r="L26" s="39"/>
      <c r="M26" s="39"/>
      <c r="N26" s="40"/>
      <c r="O26" s="41"/>
      <c r="P26" s="39"/>
      <c r="Q26" s="39"/>
      <c r="R26" s="42"/>
      <c r="S26" s="43"/>
      <c r="T26" s="39"/>
      <c r="U26" s="39"/>
      <c r="V26" s="44"/>
      <c r="W26" s="38">
        <f t="shared" si="8"/>
        <v>30</v>
      </c>
      <c r="X26" s="39"/>
      <c r="Y26" s="39">
        <v>30</v>
      </c>
      <c r="Z26" s="39"/>
      <c r="AA26" s="39"/>
      <c r="AB26" s="39"/>
      <c r="AC26" s="39"/>
      <c r="AD26" s="44"/>
      <c r="AE26" s="38">
        <f t="shared" si="9"/>
        <v>72</v>
      </c>
      <c r="AF26" s="39"/>
      <c r="AG26" s="39">
        <v>72</v>
      </c>
      <c r="AH26" s="39"/>
      <c r="AI26" s="39">
        <f t="shared" si="10"/>
        <v>0</v>
      </c>
      <c r="AJ26" s="39"/>
      <c r="AK26" s="39"/>
      <c r="AL26" s="44"/>
    </row>
    <row r="27" spans="1:38" x14ac:dyDescent="0.25">
      <c r="A27" s="83"/>
      <c r="B27" s="52" t="s">
        <v>42</v>
      </c>
      <c r="C27" s="45">
        <f t="shared" si="6"/>
        <v>36</v>
      </c>
      <c r="D27" s="46">
        <f>SUM(D28:D32)</f>
        <v>36</v>
      </c>
      <c r="E27" s="46">
        <f t="shared" ref="E27:F27" si="24">SUM(E28:E32)</f>
        <v>0</v>
      </c>
      <c r="F27" s="47">
        <f t="shared" si="24"/>
        <v>0</v>
      </c>
      <c r="G27" s="48">
        <f t="shared" si="7"/>
        <v>72</v>
      </c>
      <c r="H27" s="46">
        <f>SUM(H28:H32)</f>
        <v>72</v>
      </c>
      <c r="I27" s="46">
        <f t="shared" ref="I27:J27" si="25">SUM(I28:I32)</f>
        <v>0</v>
      </c>
      <c r="J27" s="49">
        <f t="shared" si="25"/>
        <v>0</v>
      </c>
      <c r="K27" s="50"/>
      <c r="L27" s="46"/>
      <c r="M27" s="46"/>
      <c r="N27" s="47"/>
      <c r="O27" s="48"/>
      <c r="P27" s="46"/>
      <c r="Q27" s="46"/>
      <c r="R27" s="49"/>
      <c r="S27" s="50"/>
      <c r="T27" s="46"/>
      <c r="U27" s="46"/>
      <c r="V27" s="51"/>
      <c r="W27" s="45">
        <f t="shared" si="8"/>
        <v>40</v>
      </c>
      <c r="X27" s="46">
        <f>SUM(X28:X32)</f>
        <v>0</v>
      </c>
      <c r="Y27" s="46">
        <f t="shared" ref="Y27:AD27" si="26">SUM(Y28:Y32)</f>
        <v>40</v>
      </c>
      <c r="Z27" s="46">
        <f t="shared" si="26"/>
        <v>0</v>
      </c>
      <c r="AA27" s="46"/>
      <c r="AB27" s="46">
        <f t="shared" si="26"/>
        <v>0</v>
      </c>
      <c r="AC27" s="46">
        <f t="shared" si="26"/>
        <v>0</v>
      </c>
      <c r="AD27" s="51">
        <f t="shared" si="26"/>
        <v>0</v>
      </c>
      <c r="AE27" s="45">
        <f t="shared" si="9"/>
        <v>108</v>
      </c>
      <c r="AF27" s="46">
        <f>SUM(AF28:AF32)</f>
        <v>0</v>
      </c>
      <c r="AG27" s="46">
        <f t="shared" ref="AG27:AH27" si="27">SUM(AG28:AG32)</f>
        <v>108</v>
      </c>
      <c r="AH27" s="46">
        <f t="shared" si="27"/>
        <v>0</v>
      </c>
      <c r="AI27" s="46">
        <f t="shared" si="10"/>
        <v>0</v>
      </c>
      <c r="AJ27" s="46">
        <f>SUM(AJ28:AJ32)</f>
        <v>0</v>
      </c>
      <c r="AK27" s="46">
        <f t="shared" ref="AK27:AL27" si="28">SUM(AK28:AK32)</f>
        <v>0</v>
      </c>
      <c r="AL27" s="51">
        <f t="shared" si="28"/>
        <v>0</v>
      </c>
    </row>
    <row r="28" spans="1:38" x14ac:dyDescent="0.25">
      <c r="A28" s="83"/>
      <c r="B28" s="53" t="s">
        <v>43</v>
      </c>
      <c r="C28" s="38">
        <f t="shared" si="6"/>
        <v>9</v>
      </c>
      <c r="D28" s="39">
        <v>9</v>
      </c>
      <c r="E28" s="39"/>
      <c r="F28" s="40"/>
      <c r="G28" s="41">
        <f t="shared" si="7"/>
        <v>9</v>
      </c>
      <c r="H28" s="39">
        <v>9</v>
      </c>
      <c r="I28" s="39"/>
      <c r="J28" s="42"/>
      <c r="K28" s="43"/>
      <c r="L28" s="39"/>
      <c r="M28" s="39"/>
      <c r="N28" s="40"/>
      <c r="O28" s="41"/>
      <c r="P28" s="39"/>
      <c r="Q28" s="39"/>
      <c r="R28" s="42"/>
      <c r="S28" s="43"/>
      <c r="T28" s="39"/>
      <c r="U28" s="39"/>
      <c r="V28" s="44"/>
      <c r="W28" s="38">
        <f t="shared" si="8"/>
        <v>6</v>
      </c>
      <c r="X28" s="39"/>
      <c r="Y28" s="39">
        <v>6</v>
      </c>
      <c r="Z28" s="39"/>
      <c r="AA28" s="39"/>
      <c r="AB28" s="39"/>
      <c r="AC28" s="39"/>
      <c r="AD28" s="44"/>
      <c r="AE28" s="38">
        <f t="shared" si="9"/>
        <v>18</v>
      </c>
      <c r="AF28" s="39"/>
      <c r="AG28" s="39">
        <v>18</v>
      </c>
      <c r="AH28" s="39"/>
      <c r="AI28" s="39">
        <f t="shared" si="10"/>
        <v>0</v>
      </c>
      <c r="AJ28" s="39"/>
      <c r="AK28" s="39"/>
      <c r="AL28" s="44"/>
    </row>
    <row r="29" spans="1:38" x14ac:dyDescent="0.25">
      <c r="A29" s="83"/>
      <c r="B29" s="53" t="s">
        <v>44</v>
      </c>
      <c r="C29" s="38">
        <f t="shared" si="6"/>
        <v>9</v>
      </c>
      <c r="D29" s="39">
        <v>9</v>
      </c>
      <c r="E29" s="39"/>
      <c r="F29" s="40"/>
      <c r="G29" s="41">
        <f t="shared" si="7"/>
        <v>9</v>
      </c>
      <c r="H29" s="39">
        <v>9</v>
      </c>
      <c r="I29" s="39"/>
      <c r="J29" s="42"/>
      <c r="K29" s="43"/>
      <c r="L29" s="39"/>
      <c r="M29" s="39"/>
      <c r="N29" s="40"/>
      <c r="O29" s="41"/>
      <c r="P29" s="39"/>
      <c r="Q29" s="39"/>
      <c r="R29" s="42"/>
      <c r="S29" s="43"/>
      <c r="T29" s="39"/>
      <c r="U29" s="39"/>
      <c r="V29" s="44"/>
      <c r="W29" s="38">
        <f t="shared" si="8"/>
        <v>6</v>
      </c>
      <c r="X29" s="39"/>
      <c r="Y29" s="39">
        <v>6</v>
      </c>
      <c r="Z29" s="39"/>
      <c r="AA29" s="39"/>
      <c r="AB29" s="39"/>
      <c r="AC29" s="39"/>
      <c r="AD29" s="44"/>
      <c r="AE29" s="38">
        <f t="shared" si="9"/>
        <v>18</v>
      </c>
      <c r="AF29" s="39"/>
      <c r="AG29" s="39">
        <v>18</v>
      </c>
      <c r="AH29" s="39"/>
      <c r="AI29" s="39">
        <f t="shared" si="10"/>
        <v>0</v>
      </c>
      <c r="AJ29" s="39"/>
      <c r="AK29" s="39"/>
      <c r="AL29" s="44"/>
    </row>
    <row r="30" spans="1:38" x14ac:dyDescent="0.25">
      <c r="A30" s="83"/>
      <c r="B30" s="53" t="s">
        <v>45</v>
      </c>
      <c r="C30" s="38">
        <f t="shared" si="6"/>
        <v>9</v>
      </c>
      <c r="D30" s="39">
        <v>9</v>
      </c>
      <c r="E30" s="39"/>
      <c r="F30" s="40"/>
      <c r="G30" s="41">
        <f t="shared" si="7"/>
        <v>18</v>
      </c>
      <c r="H30" s="39">
        <v>18</v>
      </c>
      <c r="I30" s="39"/>
      <c r="J30" s="42"/>
      <c r="K30" s="43"/>
      <c r="L30" s="39"/>
      <c r="M30" s="39"/>
      <c r="N30" s="40"/>
      <c r="O30" s="41"/>
      <c r="P30" s="39"/>
      <c r="Q30" s="39"/>
      <c r="R30" s="42"/>
      <c r="S30" s="43"/>
      <c r="T30" s="39"/>
      <c r="U30" s="39"/>
      <c r="V30" s="44"/>
      <c r="W30" s="38">
        <f t="shared" si="8"/>
        <v>11</v>
      </c>
      <c r="X30" s="39"/>
      <c r="Y30" s="39">
        <v>11</v>
      </c>
      <c r="Z30" s="39"/>
      <c r="AA30" s="39"/>
      <c r="AB30" s="39"/>
      <c r="AC30" s="39"/>
      <c r="AD30" s="44"/>
      <c r="AE30" s="38">
        <f t="shared" si="9"/>
        <v>27</v>
      </c>
      <c r="AF30" s="39"/>
      <c r="AG30" s="39">
        <v>27</v>
      </c>
      <c r="AH30" s="39"/>
      <c r="AI30" s="39">
        <f t="shared" si="10"/>
        <v>0</v>
      </c>
      <c r="AJ30" s="39"/>
      <c r="AK30" s="39"/>
      <c r="AL30" s="44"/>
    </row>
    <row r="31" spans="1:38" x14ac:dyDescent="0.25">
      <c r="A31" s="83"/>
      <c r="B31" s="53" t="s">
        <v>46</v>
      </c>
      <c r="C31" s="38">
        <f t="shared" si="6"/>
        <v>9</v>
      </c>
      <c r="D31" s="39">
        <v>9</v>
      </c>
      <c r="E31" s="39"/>
      <c r="F31" s="40"/>
      <c r="G31" s="41">
        <f t="shared" si="7"/>
        <v>18</v>
      </c>
      <c r="H31" s="39">
        <v>18</v>
      </c>
      <c r="I31" s="39"/>
      <c r="J31" s="42"/>
      <c r="K31" s="43"/>
      <c r="L31" s="39"/>
      <c r="M31" s="39"/>
      <c r="N31" s="40"/>
      <c r="O31" s="41"/>
      <c r="P31" s="39"/>
      <c r="Q31" s="39"/>
      <c r="R31" s="42"/>
      <c r="S31" s="43"/>
      <c r="T31" s="39"/>
      <c r="U31" s="39"/>
      <c r="V31" s="44"/>
      <c r="W31" s="38">
        <f t="shared" si="8"/>
        <v>11</v>
      </c>
      <c r="X31" s="39"/>
      <c r="Y31" s="39">
        <v>11</v>
      </c>
      <c r="Z31" s="39"/>
      <c r="AA31" s="39"/>
      <c r="AB31" s="39"/>
      <c r="AC31" s="39"/>
      <c r="AD31" s="44"/>
      <c r="AE31" s="38">
        <f t="shared" si="9"/>
        <v>27</v>
      </c>
      <c r="AF31" s="39"/>
      <c r="AG31" s="39">
        <v>27</v>
      </c>
      <c r="AH31" s="39"/>
      <c r="AI31" s="39">
        <f t="shared" si="10"/>
        <v>0</v>
      </c>
      <c r="AJ31" s="39"/>
      <c r="AK31" s="39"/>
      <c r="AL31" s="44"/>
    </row>
    <row r="32" spans="1:38" x14ac:dyDescent="0.25">
      <c r="A32" s="83"/>
      <c r="B32" s="53" t="s">
        <v>47</v>
      </c>
      <c r="C32" s="38">
        <f t="shared" si="6"/>
        <v>0</v>
      </c>
      <c r="D32" s="39"/>
      <c r="E32" s="39"/>
      <c r="F32" s="40"/>
      <c r="G32" s="41">
        <f t="shared" si="7"/>
        <v>18</v>
      </c>
      <c r="H32" s="39">
        <v>18</v>
      </c>
      <c r="I32" s="39"/>
      <c r="J32" s="42"/>
      <c r="K32" s="43"/>
      <c r="L32" s="39"/>
      <c r="M32" s="39"/>
      <c r="N32" s="40"/>
      <c r="O32" s="41"/>
      <c r="P32" s="39"/>
      <c r="Q32" s="39"/>
      <c r="R32" s="42"/>
      <c r="S32" s="43"/>
      <c r="T32" s="39"/>
      <c r="U32" s="39"/>
      <c r="V32" s="44"/>
      <c r="W32" s="38">
        <f t="shared" si="8"/>
        <v>6</v>
      </c>
      <c r="X32" s="39"/>
      <c r="Y32" s="39">
        <v>6</v>
      </c>
      <c r="Z32" s="39"/>
      <c r="AA32" s="39"/>
      <c r="AB32" s="39"/>
      <c r="AC32" s="39"/>
      <c r="AD32" s="44"/>
      <c r="AE32" s="38">
        <f t="shared" si="9"/>
        <v>18</v>
      </c>
      <c r="AF32" s="39"/>
      <c r="AG32" s="39">
        <v>18</v>
      </c>
      <c r="AH32" s="39"/>
      <c r="AI32" s="39">
        <f t="shared" si="10"/>
        <v>0</v>
      </c>
      <c r="AJ32" s="39"/>
      <c r="AK32" s="39"/>
      <c r="AL32" s="44"/>
    </row>
    <row r="33" spans="1:38" x14ac:dyDescent="0.25">
      <c r="A33" s="84"/>
      <c r="B33" s="54" t="s">
        <v>48</v>
      </c>
      <c r="C33" s="55">
        <f t="shared" si="6"/>
        <v>288</v>
      </c>
      <c r="D33" s="56">
        <f>D5+D10+D15+D23+D27</f>
        <v>72</v>
      </c>
      <c r="E33" s="56">
        <f t="shared" ref="E33:F33" si="29">E5+E10+E15+E23+E27</f>
        <v>216</v>
      </c>
      <c r="F33" s="57">
        <f t="shared" si="29"/>
        <v>0</v>
      </c>
      <c r="G33" s="58">
        <f t="shared" si="7"/>
        <v>324</v>
      </c>
      <c r="H33" s="56">
        <f>H5+H10+H15+H23+H27</f>
        <v>126</v>
      </c>
      <c r="I33" s="56">
        <f t="shared" ref="I33:J33" si="30">I5+I10+I15+I23+I27</f>
        <v>198</v>
      </c>
      <c r="J33" s="59">
        <f t="shared" si="30"/>
        <v>0</v>
      </c>
      <c r="K33" s="60"/>
      <c r="L33" s="56"/>
      <c r="M33" s="56"/>
      <c r="N33" s="57"/>
      <c r="O33" s="58"/>
      <c r="P33" s="56"/>
      <c r="Q33" s="56"/>
      <c r="R33" s="59"/>
      <c r="S33" s="60"/>
      <c r="T33" s="56"/>
      <c r="U33" s="56"/>
      <c r="V33" s="61"/>
      <c r="W33" s="55">
        <f t="shared" si="8"/>
        <v>240</v>
      </c>
      <c r="X33" s="56">
        <f>X5+X15+X23+X27</f>
        <v>20</v>
      </c>
      <c r="Y33" s="56">
        <f t="shared" ref="Y33:Z33" si="31">Y5+Y15+Y23+Y27</f>
        <v>220</v>
      </c>
      <c r="Z33" s="56">
        <f t="shared" si="31"/>
        <v>0</v>
      </c>
      <c r="AA33" s="56"/>
      <c r="AB33" s="56"/>
      <c r="AC33" s="56"/>
      <c r="AD33" s="61"/>
      <c r="AE33" s="55">
        <f t="shared" si="9"/>
        <v>594</v>
      </c>
      <c r="AF33" s="56">
        <f>AF5+AF10+AF15+AF23+AF27</f>
        <v>90</v>
      </c>
      <c r="AG33" s="56">
        <f t="shared" ref="AG33:AH33" si="32">AG5+AG10+AG15+AG23+AG27</f>
        <v>504</v>
      </c>
      <c r="AH33" s="56">
        <f t="shared" si="32"/>
        <v>0</v>
      </c>
      <c r="AI33" s="56">
        <f t="shared" si="10"/>
        <v>62</v>
      </c>
      <c r="AJ33" s="56">
        <f>AJ5+AJ10+AJ15+AJ23+AJ27</f>
        <v>62</v>
      </c>
      <c r="AK33" s="56">
        <f t="shared" ref="AK33:AL33" si="33">AK5+AK10+AK15+AK23+AK27</f>
        <v>0</v>
      </c>
      <c r="AL33" s="61">
        <f t="shared" si="33"/>
        <v>0</v>
      </c>
    </row>
    <row r="34" spans="1:38" ht="15" customHeight="1" x14ac:dyDescent="0.25">
      <c r="A34" s="85" t="s">
        <v>49</v>
      </c>
      <c r="B34" s="52" t="s">
        <v>50</v>
      </c>
      <c r="C34" s="45">
        <f t="shared" si="6"/>
        <v>0</v>
      </c>
      <c r="D34" s="46"/>
      <c r="E34" s="46"/>
      <c r="F34" s="47"/>
      <c r="G34" s="48">
        <f t="shared" si="7"/>
        <v>0</v>
      </c>
      <c r="H34" s="46"/>
      <c r="I34" s="46"/>
      <c r="J34" s="49"/>
      <c r="K34" s="50">
        <f>L34+M34+N34</f>
        <v>0</v>
      </c>
      <c r="L34" s="46">
        <f>SUM(L35:L39)</f>
        <v>0</v>
      </c>
      <c r="M34" s="46">
        <f t="shared" ref="M34:N34" si="34">SUM(M35:M39)</f>
        <v>0</v>
      </c>
      <c r="N34" s="47">
        <f t="shared" si="34"/>
        <v>0</v>
      </c>
      <c r="O34" s="48">
        <f>P34+Q34+R34</f>
        <v>36</v>
      </c>
      <c r="P34" s="46">
        <f t="shared" ref="P34" si="35">SUM(P35:P39)</f>
        <v>9</v>
      </c>
      <c r="Q34" s="46">
        <f t="shared" ref="Q34:R34" si="36">SUM(Q35:Q39)</f>
        <v>27</v>
      </c>
      <c r="R34" s="49">
        <f t="shared" si="36"/>
        <v>0</v>
      </c>
      <c r="S34" s="50">
        <f>T34+U34+V34</f>
        <v>62</v>
      </c>
      <c r="T34" s="46">
        <f t="shared" ref="T34" si="37">SUM(T35:T39)</f>
        <v>0</v>
      </c>
      <c r="U34" s="46">
        <f t="shared" ref="U34:V34" si="38">SUM(U35:U39)</f>
        <v>62</v>
      </c>
      <c r="V34" s="51">
        <f t="shared" si="38"/>
        <v>0</v>
      </c>
      <c r="W34" s="45">
        <f t="shared" si="8"/>
        <v>29</v>
      </c>
      <c r="X34" s="46">
        <f>SUM(X35:X39)</f>
        <v>0</v>
      </c>
      <c r="Y34" s="46">
        <f t="shared" ref="Y34:Z34" si="39">SUM(Y35:Y39)</f>
        <v>29</v>
      </c>
      <c r="Z34" s="46">
        <f t="shared" si="39"/>
        <v>0</v>
      </c>
      <c r="AA34" s="46">
        <f>AB34+AC34+AD34</f>
        <v>25</v>
      </c>
      <c r="AB34" s="46">
        <f t="shared" ref="AB34" si="40">SUM(AB35:AB39)</f>
        <v>0</v>
      </c>
      <c r="AC34" s="46">
        <f t="shared" ref="AC34:AD34" si="41">SUM(AC35:AC39)</f>
        <v>25</v>
      </c>
      <c r="AD34" s="51">
        <f t="shared" si="41"/>
        <v>0</v>
      </c>
      <c r="AE34" s="45">
        <f t="shared" si="9"/>
        <v>72</v>
      </c>
      <c r="AF34" s="46">
        <f t="shared" ref="AF34:AH34" si="42">SUM(AF35:AF39)</f>
        <v>0</v>
      </c>
      <c r="AG34" s="46">
        <f t="shared" si="42"/>
        <v>72</v>
      </c>
      <c r="AH34" s="46">
        <f t="shared" si="42"/>
        <v>0</v>
      </c>
      <c r="AI34" s="46">
        <f t="shared" si="10"/>
        <v>62</v>
      </c>
      <c r="AJ34" s="46">
        <f t="shared" ref="AJ34:AL34" si="43">SUM(AJ35:AJ39)</f>
        <v>0</v>
      </c>
      <c r="AK34" s="46">
        <f t="shared" si="43"/>
        <v>62</v>
      </c>
      <c r="AL34" s="51">
        <f t="shared" si="43"/>
        <v>0</v>
      </c>
    </row>
    <row r="35" spans="1:38" x14ac:dyDescent="0.25">
      <c r="A35" s="86"/>
      <c r="B35" s="62" t="s">
        <v>51</v>
      </c>
      <c r="C35" s="38">
        <f t="shared" si="6"/>
        <v>0</v>
      </c>
      <c r="D35" s="39"/>
      <c r="E35" s="39"/>
      <c r="F35" s="40"/>
      <c r="G35" s="41">
        <f t="shared" si="7"/>
        <v>0</v>
      </c>
      <c r="H35" s="39"/>
      <c r="I35" s="39"/>
      <c r="J35" s="42"/>
      <c r="K35" s="43">
        <f>L35+M35+N35</f>
        <v>0</v>
      </c>
      <c r="L35" s="39"/>
      <c r="M35" s="39"/>
      <c r="N35" s="40"/>
      <c r="O35" s="41">
        <f>P35+Q35+R35</f>
        <v>6</v>
      </c>
      <c r="P35" s="39"/>
      <c r="Q35" s="39">
        <v>6</v>
      </c>
      <c r="R35" s="42"/>
      <c r="S35" s="43">
        <f>T35+U35+V35</f>
        <v>0</v>
      </c>
      <c r="T35" s="39"/>
      <c r="U35" s="39"/>
      <c r="V35" s="44"/>
      <c r="W35" s="38">
        <f t="shared" si="8"/>
        <v>29</v>
      </c>
      <c r="X35" s="39"/>
      <c r="Y35" s="39">
        <v>29</v>
      </c>
      <c r="Z35" s="39"/>
      <c r="AA35" s="39">
        <f>AB35+AC35+AD35</f>
        <v>0</v>
      </c>
      <c r="AB35" s="39"/>
      <c r="AC35" s="39"/>
      <c r="AD35" s="44"/>
      <c r="AE35" s="38">
        <f t="shared" si="9"/>
        <v>72</v>
      </c>
      <c r="AF35" s="39"/>
      <c r="AG35" s="39">
        <v>72</v>
      </c>
      <c r="AH35" s="39"/>
      <c r="AI35" s="39">
        <f t="shared" si="10"/>
        <v>0</v>
      </c>
      <c r="AJ35" s="39"/>
      <c r="AK35" s="39"/>
      <c r="AL35" s="44"/>
    </row>
    <row r="36" spans="1:38" x14ac:dyDescent="0.25">
      <c r="A36" s="86"/>
      <c r="B36" s="62" t="s">
        <v>52</v>
      </c>
      <c r="C36" s="38">
        <f t="shared" si="6"/>
        <v>0</v>
      </c>
      <c r="D36" s="39"/>
      <c r="E36" s="39"/>
      <c r="F36" s="40"/>
      <c r="G36" s="41">
        <f t="shared" si="7"/>
        <v>0</v>
      </c>
      <c r="H36" s="39"/>
      <c r="I36" s="39"/>
      <c r="J36" s="42"/>
      <c r="K36" s="43">
        <f t="shared" ref="K36:K70" si="44">L36+M36+N36</f>
        <v>0</v>
      </c>
      <c r="L36" s="39"/>
      <c r="M36" s="39"/>
      <c r="N36" s="40"/>
      <c r="O36" s="41">
        <f t="shared" ref="O36:O70" si="45">P36+Q36+R36</f>
        <v>6</v>
      </c>
      <c r="P36" s="39"/>
      <c r="Q36" s="39">
        <v>6</v>
      </c>
      <c r="R36" s="42"/>
      <c r="S36" s="43">
        <f t="shared" ref="S36:S39" si="46">T36+U36+V36</f>
        <v>6</v>
      </c>
      <c r="T36" s="39"/>
      <c r="U36" s="39">
        <v>6</v>
      </c>
      <c r="V36" s="44"/>
      <c r="W36" s="38">
        <f t="shared" si="8"/>
        <v>0</v>
      </c>
      <c r="X36" s="39"/>
      <c r="Y36" s="39"/>
      <c r="Z36" s="39"/>
      <c r="AA36" s="39">
        <f t="shared" ref="AA36:AA70" si="47">AB36+AC36+AD36</f>
        <v>3</v>
      </c>
      <c r="AB36" s="39"/>
      <c r="AC36" s="39">
        <v>3</v>
      </c>
      <c r="AD36" s="44"/>
      <c r="AE36" s="38">
        <f t="shared" si="9"/>
        <v>0</v>
      </c>
      <c r="AF36" s="39"/>
      <c r="AG36" s="39"/>
      <c r="AH36" s="39"/>
      <c r="AI36" s="39">
        <f t="shared" si="10"/>
        <v>6</v>
      </c>
      <c r="AJ36" s="39"/>
      <c r="AK36" s="39">
        <v>6</v>
      </c>
      <c r="AL36" s="44"/>
    </row>
    <row r="37" spans="1:38" x14ac:dyDescent="0.25">
      <c r="A37" s="86"/>
      <c r="B37" s="62" t="s">
        <v>53</v>
      </c>
      <c r="C37" s="38">
        <f t="shared" si="6"/>
        <v>0</v>
      </c>
      <c r="D37" s="39"/>
      <c r="E37" s="39"/>
      <c r="F37" s="40"/>
      <c r="G37" s="41">
        <f t="shared" si="7"/>
        <v>0</v>
      </c>
      <c r="H37" s="39"/>
      <c r="I37" s="39"/>
      <c r="J37" s="42"/>
      <c r="K37" s="43">
        <f t="shared" si="44"/>
        <v>0</v>
      </c>
      <c r="L37" s="39"/>
      <c r="M37" s="39"/>
      <c r="N37" s="40"/>
      <c r="O37" s="41">
        <f t="shared" si="45"/>
        <v>6</v>
      </c>
      <c r="P37" s="39"/>
      <c r="Q37" s="39">
        <v>6</v>
      </c>
      <c r="R37" s="42"/>
      <c r="S37" s="43">
        <f t="shared" si="46"/>
        <v>44</v>
      </c>
      <c r="T37" s="39"/>
      <c r="U37" s="39">
        <v>44</v>
      </c>
      <c r="V37" s="44"/>
      <c r="W37" s="38">
        <f t="shared" si="8"/>
        <v>0</v>
      </c>
      <c r="X37" s="39"/>
      <c r="Y37" s="39"/>
      <c r="Z37" s="39"/>
      <c r="AA37" s="39">
        <f t="shared" si="47"/>
        <v>16</v>
      </c>
      <c r="AB37" s="39"/>
      <c r="AC37" s="39">
        <v>16</v>
      </c>
      <c r="AD37" s="44"/>
      <c r="AE37" s="38">
        <f t="shared" si="9"/>
        <v>0</v>
      </c>
      <c r="AF37" s="39"/>
      <c r="AG37" s="39"/>
      <c r="AH37" s="39"/>
      <c r="AI37" s="39">
        <f t="shared" si="10"/>
        <v>44</v>
      </c>
      <c r="AJ37" s="39"/>
      <c r="AK37" s="39">
        <v>44</v>
      </c>
      <c r="AL37" s="44"/>
    </row>
    <row r="38" spans="1:38" x14ac:dyDescent="0.25">
      <c r="A38" s="86"/>
      <c r="B38" s="62" t="s">
        <v>54</v>
      </c>
      <c r="C38" s="38">
        <f t="shared" si="6"/>
        <v>0</v>
      </c>
      <c r="D38" s="39"/>
      <c r="E38" s="39"/>
      <c r="F38" s="40"/>
      <c r="G38" s="41">
        <f t="shared" si="7"/>
        <v>0</v>
      </c>
      <c r="H38" s="39"/>
      <c r="I38" s="39"/>
      <c r="J38" s="42"/>
      <c r="K38" s="43">
        <f t="shared" si="44"/>
        <v>0</v>
      </c>
      <c r="L38" s="39"/>
      <c r="M38" s="39"/>
      <c r="N38" s="40"/>
      <c r="O38" s="41">
        <f t="shared" si="45"/>
        <v>18</v>
      </c>
      <c r="P38" s="39">
        <v>9</v>
      </c>
      <c r="Q38" s="39">
        <v>9</v>
      </c>
      <c r="R38" s="42"/>
      <c r="S38" s="43">
        <f t="shared" si="46"/>
        <v>6</v>
      </c>
      <c r="T38" s="39"/>
      <c r="U38" s="39">
        <v>6</v>
      </c>
      <c r="V38" s="44"/>
      <c r="W38" s="38">
        <f t="shared" si="8"/>
        <v>0</v>
      </c>
      <c r="X38" s="39"/>
      <c r="Y38" s="39"/>
      <c r="Z38" s="39"/>
      <c r="AA38" s="39">
        <f t="shared" si="47"/>
        <v>3</v>
      </c>
      <c r="AB38" s="39"/>
      <c r="AC38" s="39">
        <v>3</v>
      </c>
      <c r="AD38" s="44"/>
      <c r="AE38" s="38">
        <f t="shared" si="9"/>
        <v>0</v>
      </c>
      <c r="AF38" s="39"/>
      <c r="AG38" s="39"/>
      <c r="AH38" s="39"/>
      <c r="AI38" s="39">
        <f t="shared" si="10"/>
        <v>6</v>
      </c>
      <c r="AJ38" s="39"/>
      <c r="AK38" s="39">
        <v>6</v>
      </c>
      <c r="AL38" s="44"/>
    </row>
    <row r="39" spans="1:38" x14ac:dyDescent="0.25">
      <c r="A39" s="86"/>
      <c r="B39" s="62" t="s">
        <v>55</v>
      </c>
      <c r="C39" s="38">
        <f t="shared" si="6"/>
        <v>0</v>
      </c>
      <c r="D39" s="39"/>
      <c r="E39" s="39"/>
      <c r="F39" s="40"/>
      <c r="G39" s="41">
        <f t="shared" si="7"/>
        <v>0</v>
      </c>
      <c r="H39" s="39"/>
      <c r="I39" s="39"/>
      <c r="J39" s="42"/>
      <c r="K39" s="43">
        <f t="shared" si="44"/>
        <v>0</v>
      </c>
      <c r="L39" s="39"/>
      <c r="M39" s="39"/>
      <c r="N39" s="40"/>
      <c r="O39" s="41">
        <f t="shared" si="45"/>
        <v>0</v>
      </c>
      <c r="P39" s="39"/>
      <c r="Q39" s="39"/>
      <c r="R39" s="42"/>
      <c r="S39" s="43">
        <f t="shared" si="46"/>
        <v>6</v>
      </c>
      <c r="T39" s="39"/>
      <c r="U39" s="39">
        <v>6</v>
      </c>
      <c r="V39" s="44"/>
      <c r="W39" s="38">
        <f t="shared" si="8"/>
        <v>0</v>
      </c>
      <c r="X39" s="39"/>
      <c r="Y39" s="39"/>
      <c r="Z39" s="39"/>
      <c r="AA39" s="39">
        <f t="shared" si="47"/>
        <v>3</v>
      </c>
      <c r="AB39" s="39"/>
      <c r="AC39" s="39">
        <v>3</v>
      </c>
      <c r="AD39" s="44"/>
      <c r="AE39" s="38">
        <f t="shared" si="9"/>
        <v>0</v>
      </c>
      <c r="AF39" s="39"/>
      <c r="AG39" s="39"/>
      <c r="AH39" s="39"/>
      <c r="AI39" s="39">
        <f t="shared" si="10"/>
        <v>6</v>
      </c>
      <c r="AJ39" s="39"/>
      <c r="AK39" s="39">
        <v>6</v>
      </c>
      <c r="AL39" s="44"/>
    </row>
    <row r="40" spans="1:38" x14ac:dyDescent="0.25">
      <c r="A40" s="86"/>
      <c r="B40" s="52" t="s">
        <v>56</v>
      </c>
      <c r="C40" s="45">
        <f t="shared" si="6"/>
        <v>0</v>
      </c>
      <c r="D40" s="46"/>
      <c r="E40" s="46"/>
      <c r="F40" s="47"/>
      <c r="G40" s="48">
        <f t="shared" si="7"/>
        <v>0</v>
      </c>
      <c r="H40" s="46"/>
      <c r="I40" s="46"/>
      <c r="J40" s="49"/>
      <c r="K40" s="50">
        <f t="shared" si="44"/>
        <v>90</v>
      </c>
      <c r="L40" s="46">
        <f>SUM(L41:L43)</f>
        <v>18</v>
      </c>
      <c r="M40" s="46">
        <f t="shared" ref="M40:N40" si="48">SUM(M41:M43)</f>
        <v>72</v>
      </c>
      <c r="N40" s="47">
        <f t="shared" si="48"/>
        <v>0</v>
      </c>
      <c r="O40" s="48">
        <f t="shared" si="45"/>
        <v>90</v>
      </c>
      <c r="P40" s="46">
        <f t="shared" ref="P40:R40" si="49">SUM(P41:P43)</f>
        <v>18</v>
      </c>
      <c r="Q40" s="46">
        <f t="shared" si="49"/>
        <v>72</v>
      </c>
      <c r="R40" s="49">
        <f t="shared" si="49"/>
        <v>0</v>
      </c>
      <c r="S40" s="50">
        <f>T40+U40+V40</f>
        <v>108</v>
      </c>
      <c r="T40" s="46">
        <f t="shared" ref="T40" si="50">SUM(T41:T43)</f>
        <v>31</v>
      </c>
      <c r="U40" s="46">
        <f t="shared" ref="U40:V40" si="51">SUM(U41:U43)</f>
        <v>77</v>
      </c>
      <c r="V40" s="51">
        <f t="shared" si="51"/>
        <v>0</v>
      </c>
      <c r="W40" s="45">
        <f t="shared" si="8"/>
        <v>58</v>
      </c>
      <c r="X40" s="46">
        <f t="shared" ref="X40:Z40" si="52">SUM(X41:X43)</f>
        <v>0</v>
      </c>
      <c r="Y40" s="46">
        <f t="shared" si="52"/>
        <v>58</v>
      </c>
      <c r="Z40" s="46">
        <f t="shared" si="52"/>
        <v>0</v>
      </c>
      <c r="AA40" s="46">
        <f t="shared" si="47"/>
        <v>68</v>
      </c>
      <c r="AB40" s="46">
        <f t="shared" ref="AB40:AD40" si="53">SUM(AB41:AB43)</f>
        <v>0</v>
      </c>
      <c r="AC40" s="46">
        <f t="shared" si="53"/>
        <v>68</v>
      </c>
      <c r="AD40" s="51">
        <f t="shared" si="53"/>
        <v>0</v>
      </c>
      <c r="AE40" s="45">
        <f t="shared" si="9"/>
        <v>108</v>
      </c>
      <c r="AF40" s="46">
        <f t="shared" ref="AF40:AH40" si="54">SUM(AF41:AF43)</f>
        <v>0</v>
      </c>
      <c r="AG40" s="46">
        <f t="shared" si="54"/>
        <v>108</v>
      </c>
      <c r="AH40" s="46">
        <f t="shared" si="54"/>
        <v>0</v>
      </c>
      <c r="AI40" s="46">
        <f t="shared" si="10"/>
        <v>155</v>
      </c>
      <c r="AJ40" s="46">
        <f t="shared" ref="AJ40:AL40" si="55">SUM(AJ41:AJ43)</f>
        <v>0</v>
      </c>
      <c r="AK40" s="46">
        <f t="shared" si="55"/>
        <v>155</v>
      </c>
      <c r="AL40" s="51">
        <f t="shared" si="55"/>
        <v>0</v>
      </c>
    </row>
    <row r="41" spans="1:38" ht="22.5" x14ac:dyDescent="0.25">
      <c r="A41" s="86"/>
      <c r="B41" s="53" t="s">
        <v>57</v>
      </c>
      <c r="C41" s="38">
        <f t="shared" si="6"/>
        <v>0</v>
      </c>
      <c r="D41" s="39"/>
      <c r="E41" s="39"/>
      <c r="F41" s="40"/>
      <c r="G41" s="41">
        <f t="shared" si="7"/>
        <v>0</v>
      </c>
      <c r="H41" s="39"/>
      <c r="I41" s="39"/>
      <c r="J41" s="42"/>
      <c r="K41" s="43">
        <f t="shared" si="44"/>
        <v>36</v>
      </c>
      <c r="L41" s="39">
        <v>9</v>
      </c>
      <c r="M41" s="39">
        <v>27</v>
      </c>
      <c r="N41" s="40"/>
      <c r="O41" s="41">
        <f t="shared" si="45"/>
        <v>36</v>
      </c>
      <c r="P41" s="39"/>
      <c r="Q41" s="39">
        <v>36</v>
      </c>
      <c r="R41" s="42"/>
      <c r="S41" s="43">
        <f>T41+U41+V41</f>
        <v>36</v>
      </c>
      <c r="T41" s="39">
        <v>10</v>
      </c>
      <c r="U41" s="39">
        <v>26</v>
      </c>
      <c r="V41" s="44"/>
      <c r="W41" s="38">
        <f t="shared" si="8"/>
        <v>46</v>
      </c>
      <c r="X41" s="39"/>
      <c r="Y41" s="39">
        <v>46</v>
      </c>
      <c r="Z41" s="39"/>
      <c r="AA41" s="39">
        <f t="shared" si="47"/>
        <v>25</v>
      </c>
      <c r="AB41" s="39"/>
      <c r="AC41" s="39">
        <v>25</v>
      </c>
      <c r="AD41" s="44"/>
      <c r="AE41" s="38">
        <f t="shared" si="9"/>
        <v>72</v>
      </c>
      <c r="AF41" s="39"/>
      <c r="AG41" s="39">
        <v>72</v>
      </c>
      <c r="AH41" s="39"/>
      <c r="AI41" s="39">
        <f t="shared" si="10"/>
        <v>62</v>
      </c>
      <c r="AJ41" s="39"/>
      <c r="AK41" s="39">
        <v>62</v>
      </c>
      <c r="AL41" s="44"/>
    </row>
    <row r="42" spans="1:38" x14ac:dyDescent="0.25">
      <c r="A42" s="86"/>
      <c r="B42" s="53" t="s">
        <v>58</v>
      </c>
      <c r="C42" s="38">
        <f t="shared" si="6"/>
        <v>0</v>
      </c>
      <c r="D42" s="39"/>
      <c r="E42" s="39"/>
      <c r="F42" s="40"/>
      <c r="G42" s="41">
        <f t="shared" si="7"/>
        <v>0</v>
      </c>
      <c r="H42" s="39"/>
      <c r="I42" s="39"/>
      <c r="J42" s="42"/>
      <c r="K42" s="43">
        <f t="shared" si="44"/>
        <v>18</v>
      </c>
      <c r="L42" s="39"/>
      <c r="M42" s="39">
        <v>18</v>
      </c>
      <c r="N42" s="40"/>
      <c r="O42" s="41">
        <f t="shared" si="45"/>
        <v>36</v>
      </c>
      <c r="P42" s="39"/>
      <c r="Q42" s="39">
        <v>36</v>
      </c>
      <c r="R42" s="42"/>
      <c r="S42" s="43">
        <f t="shared" ref="S42:S70" si="56">T42+U42+V42</f>
        <v>36</v>
      </c>
      <c r="T42" s="39">
        <v>10</v>
      </c>
      <c r="U42" s="39">
        <v>26</v>
      </c>
      <c r="V42" s="44"/>
      <c r="W42" s="38">
        <f t="shared" si="8"/>
        <v>12</v>
      </c>
      <c r="X42" s="39"/>
      <c r="Y42" s="39">
        <v>12</v>
      </c>
      <c r="Z42" s="39"/>
      <c r="AA42" s="39">
        <f t="shared" si="47"/>
        <v>25</v>
      </c>
      <c r="AB42" s="39"/>
      <c r="AC42" s="39">
        <v>25</v>
      </c>
      <c r="AD42" s="44"/>
      <c r="AE42" s="38">
        <f t="shared" si="9"/>
        <v>36</v>
      </c>
      <c r="AF42" s="39"/>
      <c r="AG42" s="39">
        <v>36</v>
      </c>
      <c r="AH42" s="39"/>
      <c r="AI42" s="39">
        <f t="shared" si="10"/>
        <v>62</v>
      </c>
      <c r="AJ42" s="39"/>
      <c r="AK42" s="39">
        <v>62</v>
      </c>
      <c r="AL42" s="44"/>
    </row>
    <row r="43" spans="1:38" x14ac:dyDescent="0.25">
      <c r="A43" s="86"/>
      <c r="B43" s="53" t="s">
        <v>59</v>
      </c>
      <c r="C43" s="38">
        <f t="shared" si="6"/>
        <v>0</v>
      </c>
      <c r="D43" s="39"/>
      <c r="E43" s="39"/>
      <c r="F43" s="40"/>
      <c r="G43" s="41">
        <f t="shared" si="7"/>
        <v>0</v>
      </c>
      <c r="H43" s="39"/>
      <c r="I43" s="39"/>
      <c r="J43" s="42"/>
      <c r="K43" s="43">
        <f t="shared" si="44"/>
        <v>36</v>
      </c>
      <c r="L43" s="39">
        <v>9</v>
      </c>
      <c r="M43" s="39">
        <v>27</v>
      </c>
      <c r="N43" s="40"/>
      <c r="O43" s="41">
        <f t="shared" si="45"/>
        <v>18</v>
      </c>
      <c r="P43" s="39">
        <v>18</v>
      </c>
      <c r="Q43" s="39"/>
      <c r="R43" s="42"/>
      <c r="S43" s="43">
        <f t="shared" si="56"/>
        <v>36</v>
      </c>
      <c r="T43" s="39">
        <v>11</v>
      </c>
      <c r="U43" s="39">
        <v>25</v>
      </c>
      <c r="V43" s="44"/>
      <c r="W43" s="38">
        <f t="shared" si="8"/>
        <v>0</v>
      </c>
      <c r="X43" s="39"/>
      <c r="Y43" s="39"/>
      <c r="Z43" s="39"/>
      <c r="AA43" s="39">
        <f t="shared" si="47"/>
        <v>18</v>
      </c>
      <c r="AB43" s="39"/>
      <c r="AC43" s="39">
        <v>18</v>
      </c>
      <c r="AD43" s="44"/>
      <c r="AE43" s="38">
        <f t="shared" si="9"/>
        <v>0</v>
      </c>
      <c r="AF43" s="39"/>
      <c r="AG43" s="39"/>
      <c r="AH43" s="39"/>
      <c r="AI43" s="39">
        <f t="shared" si="10"/>
        <v>31</v>
      </c>
      <c r="AJ43" s="39"/>
      <c r="AK43" s="39">
        <v>31</v>
      </c>
      <c r="AL43" s="44"/>
    </row>
    <row r="44" spans="1:38" x14ac:dyDescent="0.25">
      <c r="A44" s="86"/>
      <c r="B44" s="52" t="s">
        <v>60</v>
      </c>
      <c r="C44" s="45">
        <f t="shared" si="6"/>
        <v>0</v>
      </c>
      <c r="D44" s="46"/>
      <c r="E44" s="46"/>
      <c r="F44" s="47"/>
      <c r="G44" s="48">
        <f t="shared" si="7"/>
        <v>0</v>
      </c>
      <c r="H44" s="46"/>
      <c r="I44" s="46"/>
      <c r="J44" s="49"/>
      <c r="K44" s="50">
        <f t="shared" si="44"/>
        <v>90</v>
      </c>
      <c r="L44" s="46">
        <f>SUM(L45:L46)</f>
        <v>90</v>
      </c>
      <c r="M44" s="46">
        <f t="shared" ref="M44:N44" si="57">SUM(M45:M46)</f>
        <v>0</v>
      </c>
      <c r="N44" s="47">
        <f t="shared" si="57"/>
        <v>0</v>
      </c>
      <c r="O44" s="48">
        <f t="shared" si="45"/>
        <v>72</v>
      </c>
      <c r="P44" s="46">
        <f t="shared" ref="P44:R44" si="58">SUM(P45:P46)</f>
        <v>72</v>
      </c>
      <c r="Q44" s="46">
        <f t="shared" si="58"/>
        <v>0</v>
      </c>
      <c r="R44" s="49">
        <f t="shared" si="58"/>
        <v>0</v>
      </c>
      <c r="S44" s="50">
        <f t="shared" si="56"/>
        <v>93</v>
      </c>
      <c r="T44" s="46">
        <f t="shared" ref="T44:V44" si="59">SUM(T45:T46)</f>
        <v>93</v>
      </c>
      <c r="U44" s="46">
        <f t="shared" si="59"/>
        <v>0</v>
      </c>
      <c r="V44" s="51">
        <f t="shared" si="59"/>
        <v>0</v>
      </c>
      <c r="W44" s="45">
        <f t="shared" si="8"/>
        <v>29</v>
      </c>
      <c r="X44" s="46">
        <f t="shared" ref="X44:Z44" si="60">SUM(X45:X46)</f>
        <v>29</v>
      </c>
      <c r="Y44" s="46">
        <f t="shared" si="60"/>
        <v>0</v>
      </c>
      <c r="Z44" s="46">
        <f t="shared" si="60"/>
        <v>0</v>
      </c>
      <c r="AA44" s="46">
        <f t="shared" si="47"/>
        <v>54</v>
      </c>
      <c r="AB44" s="46">
        <f t="shared" ref="AB44:AD44" si="61">SUM(AB45:AB46)</f>
        <v>54</v>
      </c>
      <c r="AC44" s="46">
        <f t="shared" si="61"/>
        <v>0</v>
      </c>
      <c r="AD44" s="51">
        <f t="shared" si="61"/>
        <v>0</v>
      </c>
      <c r="AE44" s="45">
        <f t="shared" si="9"/>
        <v>72</v>
      </c>
      <c r="AF44" s="46">
        <f t="shared" ref="AF44:AH44" si="62">SUM(AF45:AF46)</f>
        <v>72</v>
      </c>
      <c r="AG44" s="46">
        <f t="shared" si="62"/>
        <v>0</v>
      </c>
      <c r="AH44" s="46">
        <f t="shared" si="62"/>
        <v>0</v>
      </c>
      <c r="AI44" s="46">
        <f t="shared" si="10"/>
        <v>139</v>
      </c>
      <c r="AJ44" s="46">
        <f t="shared" ref="AJ44:AL44" si="63">SUM(AJ45:AJ46)</f>
        <v>139</v>
      </c>
      <c r="AK44" s="46">
        <f t="shared" si="63"/>
        <v>0</v>
      </c>
      <c r="AL44" s="51">
        <f t="shared" si="63"/>
        <v>0</v>
      </c>
    </row>
    <row r="45" spans="1:38" x14ac:dyDescent="0.25">
      <c r="A45" s="86"/>
      <c r="B45" s="53" t="s">
        <v>61</v>
      </c>
      <c r="C45" s="38">
        <f t="shared" si="6"/>
        <v>0</v>
      </c>
      <c r="D45" s="39"/>
      <c r="E45" s="39"/>
      <c r="F45" s="40"/>
      <c r="G45" s="41">
        <f t="shared" si="7"/>
        <v>0</v>
      </c>
      <c r="H45" s="39"/>
      <c r="I45" s="39"/>
      <c r="J45" s="42"/>
      <c r="K45" s="43">
        <f t="shared" si="44"/>
        <v>90</v>
      </c>
      <c r="L45" s="39">
        <v>90</v>
      </c>
      <c r="M45" s="39"/>
      <c r="N45" s="40"/>
      <c r="O45" s="41">
        <f t="shared" si="45"/>
        <v>72</v>
      </c>
      <c r="P45" s="39">
        <v>72</v>
      </c>
      <c r="Q45" s="39"/>
      <c r="R45" s="42"/>
      <c r="S45" s="43">
        <f t="shared" si="56"/>
        <v>0</v>
      </c>
      <c r="T45" s="39"/>
      <c r="U45" s="39"/>
      <c r="V45" s="44"/>
      <c r="W45" s="38">
        <f t="shared" si="8"/>
        <v>29</v>
      </c>
      <c r="X45" s="39">
        <v>29</v>
      </c>
      <c r="Y45" s="39"/>
      <c r="Z45" s="39"/>
      <c r="AA45" s="39">
        <f t="shared" si="47"/>
        <v>29</v>
      </c>
      <c r="AB45" s="39">
        <v>29</v>
      </c>
      <c r="AC45" s="39"/>
      <c r="AD45" s="44"/>
      <c r="AE45" s="38">
        <f t="shared" si="9"/>
        <v>72</v>
      </c>
      <c r="AF45" s="39">
        <v>72</v>
      </c>
      <c r="AG45" s="39"/>
      <c r="AH45" s="39"/>
      <c r="AI45" s="39">
        <f t="shared" si="10"/>
        <v>77</v>
      </c>
      <c r="AJ45" s="63">
        <v>77</v>
      </c>
      <c r="AK45" s="39"/>
      <c r="AL45" s="44"/>
    </row>
    <row r="46" spans="1:38" x14ac:dyDescent="0.25">
      <c r="A46" s="86"/>
      <c r="B46" s="53" t="s">
        <v>62</v>
      </c>
      <c r="C46" s="38">
        <f t="shared" si="6"/>
        <v>0</v>
      </c>
      <c r="D46" s="39"/>
      <c r="E46" s="39"/>
      <c r="F46" s="40"/>
      <c r="G46" s="41">
        <f t="shared" si="7"/>
        <v>0</v>
      </c>
      <c r="H46" s="39"/>
      <c r="I46" s="39"/>
      <c r="J46" s="42"/>
      <c r="K46" s="43">
        <f t="shared" si="44"/>
        <v>0</v>
      </c>
      <c r="L46" s="39"/>
      <c r="M46" s="39"/>
      <c r="N46" s="40"/>
      <c r="O46" s="41">
        <f t="shared" si="45"/>
        <v>0</v>
      </c>
      <c r="P46" s="39"/>
      <c r="Q46" s="39"/>
      <c r="R46" s="42"/>
      <c r="S46" s="43">
        <f t="shared" si="56"/>
        <v>93</v>
      </c>
      <c r="T46" s="39">
        <v>93</v>
      </c>
      <c r="U46" s="39"/>
      <c r="V46" s="44"/>
      <c r="W46" s="38">
        <f t="shared" si="8"/>
        <v>0</v>
      </c>
      <c r="X46" s="39"/>
      <c r="Y46" s="39"/>
      <c r="Z46" s="39"/>
      <c r="AA46" s="39">
        <f t="shared" si="47"/>
        <v>25</v>
      </c>
      <c r="AB46" s="39">
        <v>25</v>
      </c>
      <c r="AC46" s="39"/>
      <c r="AD46" s="44"/>
      <c r="AE46" s="38">
        <f t="shared" si="9"/>
        <v>0</v>
      </c>
      <c r="AF46" s="39"/>
      <c r="AG46" s="39"/>
      <c r="AH46" s="39"/>
      <c r="AI46" s="39">
        <f t="shared" si="10"/>
        <v>62</v>
      </c>
      <c r="AJ46" s="39">
        <v>62</v>
      </c>
      <c r="AK46" s="39"/>
      <c r="AL46" s="44"/>
    </row>
    <row r="47" spans="1:38" x14ac:dyDescent="0.25">
      <c r="A47" s="87"/>
      <c r="B47" s="54" t="s">
        <v>48</v>
      </c>
      <c r="C47" s="55">
        <f t="shared" si="6"/>
        <v>0</v>
      </c>
      <c r="D47" s="56"/>
      <c r="E47" s="56"/>
      <c r="F47" s="57"/>
      <c r="G47" s="58">
        <f t="shared" si="7"/>
        <v>0</v>
      </c>
      <c r="H47" s="56"/>
      <c r="I47" s="56"/>
      <c r="J47" s="59"/>
      <c r="K47" s="60">
        <f t="shared" si="44"/>
        <v>180</v>
      </c>
      <c r="L47" s="56">
        <f>L34+L40+L44</f>
        <v>108</v>
      </c>
      <c r="M47" s="56">
        <f t="shared" ref="M47:N47" si="64">M34+M40+M44</f>
        <v>72</v>
      </c>
      <c r="N47" s="57">
        <f t="shared" si="64"/>
        <v>0</v>
      </c>
      <c r="O47" s="58">
        <f t="shared" si="45"/>
        <v>198</v>
      </c>
      <c r="P47" s="56">
        <f>P34+P40+P44</f>
        <v>99</v>
      </c>
      <c r="Q47" s="56">
        <f>Q34+Q40+Q44</f>
        <v>99</v>
      </c>
      <c r="R47" s="59">
        <f>R34+R40+R44</f>
        <v>0</v>
      </c>
      <c r="S47" s="60">
        <f t="shared" si="56"/>
        <v>263</v>
      </c>
      <c r="T47" s="56">
        <f>T34+T40+T44</f>
        <v>124</v>
      </c>
      <c r="U47" s="56">
        <f t="shared" ref="U47:V47" si="65">U34+U40+U44</f>
        <v>139</v>
      </c>
      <c r="V47" s="61">
        <f t="shared" si="65"/>
        <v>0</v>
      </c>
      <c r="W47" s="55">
        <f t="shared" si="8"/>
        <v>116</v>
      </c>
      <c r="X47" s="56">
        <f>X34+X40+X44</f>
        <v>29</v>
      </c>
      <c r="Y47" s="56">
        <f t="shared" ref="Y47:Z47" si="66">Y34+Y40+Y44</f>
        <v>87</v>
      </c>
      <c r="Z47" s="56">
        <f t="shared" si="66"/>
        <v>0</v>
      </c>
      <c r="AA47" s="56">
        <f t="shared" si="47"/>
        <v>0</v>
      </c>
      <c r="AB47" s="56"/>
      <c r="AC47" s="56"/>
      <c r="AD47" s="61"/>
      <c r="AE47" s="55">
        <f t="shared" si="9"/>
        <v>252</v>
      </c>
      <c r="AF47" s="56">
        <f>AF34+AF40+AF44</f>
        <v>72</v>
      </c>
      <c r="AG47" s="56">
        <f t="shared" ref="AG47:AH47" si="67">AG34+AG40+AG44</f>
        <v>180</v>
      </c>
      <c r="AH47" s="56">
        <f t="shared" si="67"/>
        <v>0</v>
      </c>
      <c r="AI47" s="56">
        <f t="shared" si="10"/>
        <v>356</v>
      </c>
      <c r="AJ47" s="56">
        <f>AJ34+AJ40+AJ44</f>
        <v>139</v>
      </c>
      <c r="AK47" s="56">
        <f t="shared" ref="AK47:AL47" si="68">AK34+AK40+AK44</f>
        <v>217</v>
      </c>
      <c r="AL47" s="61">
        <f t="shared" si="68"/>
        <v>0</v>
      </c>
    </row>
    <row r="48" spans="1:38" ht="15" customHeight="1" x14ac:dyDescent="0.25">
      <c r="A48" s="88" t="s">
        <v>63</v>
      </c>
      <c r="B48" s="52" t="s">
        <v>64</v>
      </c>
      <c r="C48" s="45">
        <f t="shared" si="6"/>
        <v>0</v>
      </c>
      <c r="D48" s="46"/>
      <c r="E48" s="46"/>
      <c r="F48" s="47"/>
      <c r="G48" s="48">
        <f t="shared" si="7"/>
        <v>0</v>
      </c>
      <c r="H48" s="46"/>
      <c r="I48" s="46"/>
      <c r="J48" s="49"/>
      <c r="K48" s="50">
        <f t="shared" si="44"/>
        <v>54</v>
      </c>
      <c r="L48" s="46">
        <f>SUM(L49:L52)</f>
        <v>36</v>
      </c>
      <c r="M48" s="46">
        <f t="shared" ref="M48:N48" si="69">SUM(M49:M52)</f>
        <v>18</v>
      </c>
      <c r="N48" s="47">
        <f t="shared" si="69"/>
        <v>0</v>
      </c>
      <c r="O48" s="48">
        <f t="shared" si="45"/>
        <v>36</v>
      </c>
      <c r="P48" s="46">
        <f t="shared" ref="P48:R48" si="70">SUM(P49:P52)</f>
        <v>18</v>
      </c>
      <c r="Q48" s="46">
        <f t="shared" si="70"/>
        <v>18</v>
      </c>
      <c r="R48" s="49">
        <f t="shared" si="70"/>
        <v>0</v>
      </c>
      <c r="S48" s="50">
        <f t="shared" si="56"/>
        <v>109</v>
      </c>
      <c r="T48" s="46">
        <f t="shared" ref="T48:V48" si="71">SUM(T49:T52)</f>
        <v>47</v>
      </c>
      <c r="U48" s="46">
        <f t="shared" si="71"/>
        <v>62</v>
      </c>
      <c r="V48" s="51">
        <f t="shared" si="71"/>
        <v>0</v>
      </c>
      <c r="W48" s="45">
        <f t="shared" si="8"/>
        <v>0</v>
      </c>
      <c r="X48" s="46">
        <f t="shared" ref="X48:Z48" si="72">SUM(X49:X52)</f>
        <v>0</v>
      </c>
      <c r="Y48" s="46">
        <f t="shared" si="72"/>
        <v>0</v>
      </c>
      <c r="Z48" s="46">
        <f t="shared" si="72"/>
        <v>0</v>
      </c>
      <c r="AA48" s="46">
        <f t="shared" si="47"/>
        <v>55</v>
      </c>
      <c r="AB48" s="46">
        <f t="shared" ref="AB48:AD48" si="73">SUM(AB49:AB52)</f>
        <v>0</v>
      </c>
      <c r="AC48" s="46">
        <f t="shared" si="73"/>
        <v>55</v>
      </c>
      <c r="AD48" s="51">
        <f t="shared" si="73"/>
        <v>0</v>
      </c>
      <c r="AE48" s="45">
        <f t="shared" si="9"/>
        <v>0</v>
      </c>
      <c r="AF48" s="46">
        <f t="shared" ref="AF48:AH48" si="74">SUM(AF49:AF52)</f>
        <v>0</v>
      </c>
      <c r="AG48" s="46">
        <f t="shared" si="74"/>
        <v>0</v>
      </c>
      <c r="AH48" s="46">
        <f t="shared" si="74"/>
        <v>0</v>
      </c>
      <c r="AI48" s="46">
        <f t="shared" si="10"/>
        <v>139</v>
      </c>
      <c r="AJ48" s="46">
        <f t="shared" ref="AJ48:AL48" si="75">SUM(AJ49:AJ52)</f>
        <v>0</v>
      </c>
      <c r="AK48" s="46">
        <f t="shared" si="75"/>
        <v>139</v>
      </c>
      <c r="AL48" s="51">
        <f t="shared" si="75"/>
        <v>0</v>
      </c>
    </row>
    <row r="49" spans="1:38" x14ac:dyDescent="0.25">
      <c r="A49" s="89"/>
      <c r="B49" s="53" t="s">
        <v>65</v>
      </c>
      <c r="C49" s="38">
        <f t="shared" si="6"/>
        <v>0</v>
      </c>
      <c r="D49" s="39"/>
      <c r="E49" s="39"/>
      <c r="F49" s="40"/>
      <c r="G49" s="41">
        <f t="shared" si="7"/>
        <v>0</v>
      </c>
      <c r="H49" s="39"/>
      <c r="I49" s="39"/>
      <c r="J49" s="42"/>
      <c r="K49" s="43">
        <f t="shared" si="44"/>
        <v>12</v>
      </c>
      <c r="L49" s="39">
        <v>12</v>
      </c>
      <c r="M49" s="39"/>
      <c r="N49" s="40"/>
      <c r="O49" s="41">
        <f t="shared" si="45"/>
        <v>6</v>
      </c>
      <c r="P49" s="39">
        <v>6</v>
      </c>
      <c r="Q49" s="39"/>
      <c r="R49" s="42"/>
      <c r="S49" s="43">
        <f t="shared" si="56"/>
        <v>29</v>
      </c>
      <c r="T49" s="39">
        <v>14</v>
      </c>
      <c r="U49" s="39">
        <v>15</v>
      </c>
      <c r="V49" s="44"/>
      <c r="W49" s="38">
        <f t="shared" si="8"/>
        <v>0</v>
      </c>
      <c r="X49" s="39"/>
      <c r="Y49" s="39"/>
      <c r="Z49" s="39"/>
      <c r="AA49" s="39">
        <f t="shared" si="47"/>
        <v>12</v>
      </c>
      <c r="AB49" s="39"/>
      <c r="AC49" s="39">
        <v>12</v>
      </c>
      <c r="AD49" s="44"/>
      <c r="AE49" s="38">
        <f t="shared" si="9"/>
        <v>0</v>
      </c>
      <c r="AF49" s="39"/>
      <c r="AG49" s="39"/>
      <c r="AH49" s="39"/>
      <c r="AI49" s="39">
        <f t="shared" si="10"/>
        <v>31</v>
      </c>
      <c r="AJ49" s="39"/>
      <c r="AK49" s="39">
        <v>31</v>
      </c>
      <c r="AL49" s="44"/>
    </row>
    <row r="50" spans="1:38" ht="22.5" x14ac:dyDescent="0.25">
      <c r="A50" s="89"/>
      <c r="B50" s="53" t="s">
        <v>66</v>
      </c>
      <c r="C50" s="38">
        <f t="shared" si="6"/>
        <v>0</v>
      </c>
      <c r="D50" s="39"/>
      <c r="E50" s="39"/>
      <c r="F50" s="40"/>
      <c r="G50" s="41">
        <f t="shared" si="7"/>
        <v>0</v>
      </c>
      <c r="H50" s="39"/>
      <c r="I50" s="39"/>
      <c r="J50" s="42"/>
      <c r="K50" s="43">
        <f t="shared" si="44"/>
        <v>18</v>
      </c>
      <c r="L50" s="39">
        <v>18</v>
      </c>
      <c r="M50" s="39"/>
      <c r="N50" s="40"/>
      <c r="O50" s="41">
        <f t="shared" si="45"/>
        <v>6</v>
      </c>
      <c r="P50" s="39">
        <v>6</v>
      </c>
      <c r="Q50" s="39"/>
      <c r="R50" s="42"/>
      <c r="S50" s="43">
        <f t="shared" si="56"/>
        <v>53</v>
      </c>
      <c r="T50" s="39">
        <v>15</v>
      </c>
      <c r="U50" s="39">
        <v>38</v>
      </c>
      <c r="V50" s="44"/>
      <c r="W50" s="38">
        <f t="shared" si="8"/>
        <v>0</v>
      </c>
      <c r="X50" s="39"/>
      <c r="Y50" s="39"/>
      <c r="Z50" s="39"/>
      <c r="AA50" s="39">
        <f t="shared" si="47"/>
        <v>25</v>
      </c>
      <c r="AB50" s="39"/>
      <c r="AC50" s="39">
        <v>25</v>
      </c>
      <c r="AD50" s="44"/>
      <c r="AE50" s="38">
        <f t="shared" si="9"/>
        <v>0</v>
      </c>
      <c r="AF50" s="39"/>
      <c r="AG50" s="39"/>
      <c r="AH50" s="39"/>
      <c r="AI50" s="39">
        <f t="shared" si="10"/>
        <v>62</v>
      </c>
      <c r="AJ50" s="39"/>
      <c r="AK50" s="39">
        <v>62</v>
      </c>
      <c r="AL50" s="44"/>
    </row>
    <row r="51" spans="1:38" x14ac:dyDescent="0.25">
      <c r="A51" s="89"/>
      <c r="B51" s="53" t="s">
        <v>67</v>
      </c>
      <c r="C51" s="38">
        <f t="shared" si="6"/>
        <v>0</v>
      </c>
      <c r="D51" s="39"/>
      <c r="E51" s="39"/>
      <c r="F51" s="40"/>
      <c r="G51" s="41">
        <f t="shared" si="7"/>
        <v>0</v>
      </c>
      <c r="H51" s="39"/>
      <c r="I51" s="39"/>
      <c r="J51" s="42"/>
      <c r="K51" s="43">
        <f t="shared" si="44"/>
        <v>6</v>
      </c>
      <c r="L51" s="39">
        <v>6</v>
      </c>
      <c r="M51" s="39"/>
      <c r="N51" s="40"/>
      <c r="O51" s="41">
        <f t="shared" si="45"/>
        <v>6</v>
      </c>
      <c r="P51" s="39">
        <v>6</v>
      </c>
      <c r="Q51" s="39"/>
      <c r="R51" s="42"/>
      <c r="S51" s="43">
        <f t="shared" si="56"/>
        <v>18</v>
      </c>
      <c r="T51" s="39">
        <v>18</v>
      </c>
      <c r="U51" s="39"/>
      <c r="V51" s="44"/>
      <c r="W51" s="38">
        <f t="shared" si="8"/>
        <v>0</v>
      </c>
      <c r="X51" s="39"/>
      <c r="Y51" s="39"/>
      <c r="Z51" s="39"/>
      <c r="AA51" s="39">
        <f t="shared" si="47"/>
        <v>18</v>
      </c>
      <c r="AB51" s="39"/>
      <c r="AC51" s="39">
        <v>18</v>
      </c>
      <c r="AD51" s="44"/>
      <c r="AE51" s="38">
        <f t="shared" si="9"/>
        <v>0</v>
      </c>
      <c r="AF51" s="39"/>
      <c r="AG51" s="39"/>
      <c r="AH51" s="39"/>
      <c r="AI51" s="39">
        <f t="shared" si="10"/>
        <v>46</v>
      </c>
      <c r="AJ51" s="39"/>
      <c r="AK51" s="64">
        <v>46</v>
      </c>
      <c r="AL51" s="44"/>
    </row>
    <row r="52" spans="1:38" x14ac:dyDescent="0.25">
      <c r="A52" s="89"/>
      <c r="B52" s="53" t="s">
        <v>68</v>
      </c>
      <c r="C52" s="38">
        <f t="shared" si="6"/>
        <v>0</v>
      </c>
      <c r="D52" s="39"/>
      <c r="E52" s="39"/>
      <c r="F52" s="40"/>
      <c r="G52" s="41">
        <f t="shared" si="7"/>
        <v>0</v>
      </c>
      <c r="H52" s="39"/>
      <c r="I52" s="39"/>
      <c r="J52" s="42"/>
      <c r="K52" s="43">
        <f t="shared" si="44"/>
        <v>18</v>
      </c>
      <c r="L52" s="39"/>
      <c r="M52" s="39">
        <v>18</v>
      </c>
      <c r="N52" s="40"/>
      <c r="O52" s="41">
        <f t="shared" si="45"/>
        <v>18</v>
      </c>
      <c r="P52" s="39"/>
      <c r="Q52" s="39">
        <v>18</v>
      </c>
      <c r="R52" s="42"/>
      <c r="S52" s="43">
        <f t="shared" si="56"/>
        <v>9</v>
      </c>
      <c r="T52" s="39"/>
      <c r="U52" s="39">
        <v>9</v>
      </c>
      <c r="V52" s="44"/>
      <c r="W52" s="38">
        <f t="shared" si="8"/>
        <v>0</v>
      </c>
      <c r="X52" s="39"/>
      <c r="Y52" s="39"/>
      <c r="Z52" s="39"/>
      <c r="AA52" s="39">
        <f t="shared" si="47"/>
        <v>0</v>
      </c>
      <c r="AB52" s="39"/>
      <c r="AC52" s="39"/>
      <c r="AD52" s="44"/>
      <c r="AE52" s="38">
        <f t="shared" si="9"/>
        <v>0</v>
      </c>
      <c r="AF52" s="39"/>
      <c r="AG52" s="39"/>
      <c r="AH52" s="39"/>
      <c r="AI52" s="39">
        <f t="shared" si="10"/>
        <v>0</v>
      </c>
      <c r="AJ52" s="39"/>
      <c r="AK52" s="39"/>
      <c r="AL52" s="44"/>
    </row>
    <row r="53" spans="1:38" x14ac:dyDescent="0.25">
      <c r="A53" s="89"/>
      <c r="B53" s="52" t="s">
        <v>69</v>
      </c>
      <c r="C53" s="45">
        <f t="shared" si="6"/>
        <v>0</v>
      </c>
      <c r="D53" s="46"/>
      <c r="E53" s="46"/>
      <c r="F53" s="47"/>
      <c r="G53" s="48">
        <f t="shared" si="7"/>
        <v>0</v>
      </c>
      <c r="H53" s="46"/>
      <c r="I53" s="46"/>
      <c r="J53" s="49"/>
      <c r="K53" s="50">
        <f t="shared" si="44"/>
        <v>54</v>
      </c>
      <c r="L53" s="46">
        <f>SUM(L54:L55)</f>
        <v>27</v>
      </c>
      <c r="M53" s="46">
        <f t="shared" ref="M53:N53" si="76">SUM(M54:M55)</f>
        <v>27</v>
      </c>
      <c r="N53" s="47">
        <f t="shared" si="76"/>
        <v>0</v>
      </c>
      <c r="O53" s="48">
        <f t="shared" si="45"/>
        <v>54</v>
      </c>
      <c r="P53" s="46">
        <f t="shared" ref="P53:R53" si="77">SUM(P54:P55)</f>
        <v>0</v>
      </c>
      <c r="Q53" s="46">
        <f t="shared" si="77"/>
        <v>54</v>
      </c>
      <c r="R53" s="49">
        <f t="shared" si="77"/>
        <v>0</v>
      </c>
      <c r="S53" s="50">
        <f t="shared" si="56"/>
        <v>62</v>
      </c>
      <c r="T53" s="46">
        <f t="shared" ref="T53:V53" si="78">SUM(T54:T55)</f>
        <v>16</v>
      </c>
      <c r="U53" s="46">
        <f t="shared" si="78"/>
        <v>46</v>
      </c>
      <c r="V53" s="51">
        <f t="shared" si="78"/>
        <v>0</v>
      </c>
      <c r="W53" s="45">
        <f t="shared" si="8"/>
        <v>22</v>
      </c>
      <c r="X53" s="46">
        <f t="shared" ref="X53:Z53" si="79">SUM(X54:X55)</f>
        <v>0</v>
      </c>
      <c r="Y53" s="46">
        <f t="shared" si="79"/>
        <v>22</v>
      </c>
      <c r="Z53" s="46">
        <f t="shared" si="79"/>
        <v>0</v>
      </c>
      <c r="AA53" s="46">
        <f t="shared" si="47"/>
        <v>37</v>
      </c>
      <c r="AB53" s="46">
        <f t="shared" ref="AB53:AD53" si="80">SUM(AB54:AB55)</f>
        <v>0</v>
      </c>
      <c r="AC53" s="46">
        <f t="shared" si="80"/>
        <v>37</v>
      </c>
      <c r="AD53" s="51">
        <f t="shared" si="80"/>
        <v>0</v>
      </c>
      <c r="AE53" s="45">
        <f t="shared" si="9"/>
        <v>54</v>
      </c>
      <c r="AF53" s="46">
        <f t="shared" ref="AF53:AH53" si="81">SUM(AF54:AF55)</f>
        <v>0</v>
      </c>
      <c r="AG53" s="46">
        <f t="shared" si="81"/>
        <v>54</v>
      </c>
      <c r="AH53" s="46">
        <f t="shared" si="81"/>
        <v>0</v>
      </c>
      <c r="AI53" s="46">
        <f t="shared" si="10"/>
        <v>62</v>
      </c>
      <c r="AJ53" s="46">
        <f t="shared" ref="AJ53:AL53" si="82">SUM(AJ54:AJ55)</f>
        <v>0</v>
      </c>
      <c r="AK53" s="46">
        <f t="shared" si="82"/>
        <v>62</v>
      </c>
      <c r="AL53" s="51">
        <f t="shared" si="82"/>
        <v>0</v>
      </c>
    </row>
    <row r="54" spans="1:38" x14ac:dyDescent="0.25">
      <c r="A54" s="89"/>
      <c r="B54" s="53" t="s">
        <v>70</v>
      </c>
      <c r="C54" s="38">
        <f t="shared" si="6"/>
        <v>0</v>
      </c>
      <c r="D54" s="39"/>
      <c r="E54" s="39"/>
      <c r="F54" s="40"/>
      <c r="G54" s="41">
        <f t="shared" si="7"/>
        <v>0</v>
      </c>
      <c r="H54" s="39"/>
      <c r="I54" s="39"/>
      <c r="J54" s="42"/>
      <c r="K54" s="43">
        <f t="shared" si="44"/>
        <v>18</v>
      </c>
      <c r="L54" s="39">
        <v>18</v>
      </c>
      <c r="M54" s="39"/>
      <c r="N54" s="40"/>
      <c r="O54" s="41">
        <f t="shared" si="45"/>
        <v>18</v>
      </c>
      <c r="P54" s="39"/>
      <c r="Q54" s="39">
        <v>18</v>
      </c>
      <c r="R54" s="42"/>
      <c r="S54" s="43">
        <f t="shared" si="56"/>
        <v>0</v>
      </c>
      <c r="T54" s="39"/>
      <c r="U54" s="39"/>
      <c r="V54" s="44"/>
      <c r="W54" s="38">
        <f t="shared" si="8"/>
        <v>22</v>
      </c>
      <c r="X54" s="39"/>
      <c r="Y54" s="39">
        <v>22</v>
      </c>
      <c r="Z54" s="39"/>
      <c r="AA54" s="39">
        <f t="shared" si="47"/>
        <v>0</v>
      </c>
      <c r="AB54" s="39"/>
      <c r="AC54" s="39"/>
      <c r="AD54" s="44"/>
      <c r="AE54" s="38">
        <f t="shared" si="9"/>
        <v>54</v>
      </c>
      <c r="AF54" s="39"/>
      <c r="AG54" s="39">
        <v>54</v>
      </c>
      <c r="AH54" s="39"/>
      <c r="AI54" s="39">
        <f t="shared" si="10"/>
        <v>0</v>
      </c>
      <c r="AJ54" s="39"/>
      <c r="AK54" s="39"/>
      <c r="AL54" s="44"/>
    </row>
    <row r="55" spans="1:38" x14ac:dyDescent="0.25">
      <c r="A55" s="89"/>
      <c r="B55" s="53" t="s">
        <v>71</v>
      </c>
      <c r="C55" s="38">
        <f t="shared" si="6"/>
        <v>0</v>
      </c>
      <c r="D55" s="39"/>
      <c r="E55" s="39"/>
      <c r="F55" s="40"/>
      <c r="G55" s="41">
        <f t="shared" si="7"/>
        <v>0</v>
      </c>
      <c r="H55" s="39"/>
      <c r="I55" s="39"/>
      <c r="J55" s="42"/>
      <c r="K55" s="43">
        <f t="shared" si="44"/>
        <v>36</v>
      </c>
      <c r="L55" s="39">
        <v>9</v>
      </c>
      <c r="M55" s="39">
        <v>27</v>
      </c>
      <c r="N55" s="40"/>
      <c r="O55" s="41">
        <f t="shared" si="45"/>
        <v>36</v>
      </c>
      <c r="P55" s="39"/>
      <c r="Q55" s="39">
        <v>36</v>
      </c>
      <c r="R55" s="42"/>
      <c r="S55" s="43">
        <f t="shared" si="56"/>
        <v>62</v>
      </c>
      <c r="T55" s="39">
        <v>16</v>
      </c>
      <c r="U55" s="39">
        <v>46</v>
      </c>
      <c r="V55" s="44"/>
      <c r="W55" s="38">
        <f t="shared" si="8"/>
        <v>0</v>
      </c>
      <c r="X55" s="39"/>
      <c r="Y55" s="39"/>
      <c r="Z55" s="39"/>
      <c r="AA55" s="39">
        <f t="shared" si="47"/>
        <v>37</v>
      </c>
      <c r="AB55" s="39"/>
      <c r="AC55" s="39">
        <v>37</v>
      </c>
      <c r="AD55" s="44"/>
      <c r="AE55" s="38">
        <f t="shared" si="9"/>
        <v>0</v>
      </c>
      <c r="AF55" s="39"/>
      <c r="AG55" s="39"/>
      <c r="AH55" s="39"/>
      <c r="AI55" s="39">
        <f t="shared" si="10"/>
        <v>62</v>
      </c>
      <c r="AJ55" s="39"/>
      <c r="AK55" s="63">
        <v>62</v>
      </c>
      <c r="AL55" s="44"/>
    </row>
    <row r="56" spans="1:38" x14ac:dyDescent="0.25">
      <c r="A56" s="89"/>
      <c r="B56" s="52" t="s">
        <v>72</v>
      </c>
      <c r="C56" s="45">
        <f t="shared" si="6"/>
        <v>0</v>
      </c>
      <c r="D56" s="46"/>
      <c r="E56" s="46"/>
      <c r="F56" s="47"/>
      <c r="G56" s="48">
        <f t="shared" si="7"/>
        <v>0</v>
      </c>
      <c r="H56" s="46"/>
      <c r="I56" s="46"/>
      <c r="J56" s="49"/>
      <c r="K56" s="50">
        <f t="shared" si="44"/>
        <v>108</v>
      </c>
      <c r="L56" s="46">
        <f>SUM(L57:L60)</f>
        <v>27</v>
      </c>
      <c r="M56" s="46">
        <f t="shared" ref="M56:N56" si="83">SUM(M57:M60)</f>
        <v>81</v>
      </c>
      <c r="N56" s="47">
        <f t="shared" si="83"/>
        <v>0</v>
      </c>
      <c r="O56" s="48">
        <f t="shared" si="45"/>
        <v>72</v>
      </c>
      <c r="P56" s="46">
        <f t="shared" ref="P56:R56" si="84">SUM(P57:P60)</f>
        <v>18</v>
      </c>
      <c r="Q56" s="46">
        <f t="shared" si="84"/>
        <v>54</v>
      </c>
      <c r="R56" s="49">
        <f t="shared" si="84"/>
        <v>0</v>
      </c>
      <c r="S56" s="50">
        <f t="shared" si="56"/>
        <v>140</v>
      </c>
      <c r="T56" s="46">
        <f t="shared" ref="T56:V56" si="85">SUM(T57:T60)</f>
        <v>31</v>
      </c>
      <c r="U56" s="46">
        <f t="shared" si="85"/>
        <v>109</v>
      </c>
      <c r="V56" s="51">
        <f t="shared" si="85"/>
        <v>0</v>
      </c>
      <c r="W56" s="45">
        <f t="shared" si="8"/>
        <v>72</v>
      </c>
      <c r="X56" s="46">
        <f t="shared" ref="X56:Z56" si="86">SUM(X57:X60)</f>
        <v>0</v>
      </c>
      <c r="Y56" s="46">
        <f t="shared" si="86"/>
        <v>72</v>
      </c>
      <c r="Z56" s="46">
        <f t="shared" si="86"/>
        <v>0</v>
      </c>
      <c r="AA56" s="46">
        <f t="shared" si="47"/>
        <v>55</v>
      </c>
      <c r="AB56" s="46">
        <f t="shared" ref="AB56:AD56" si="87">SUM(AB57:AB60)</f>
        <v>12</v>
      </c>
      <c r="AC56" s="46">
        <f t="shared" si="87"/>
        <v>43</v>
      </c>
      <c r="AD56" s="51">
        <f t="shared" si="87"/>
        <v>0</v>
      </c>
      <c r="AE56" s="45">
        <f t="shared" si="9"/>
        <v>144</v>
      </c>
      <c r="AF56" s="46">
        <f t="shared" ref="AF56:AH56" si="88">SUM(AF57:AF60)</f>
        <v>0</v>
      </c>
      <c r="AG56" s="46">
        <f t="shared" si="88"/>
        <v>144</v>
      </c>
      <c r="AH56" s="46">
        <f t="shared" si="88"/>
        <v>0</v>
      </c>
      <c r="AI56" s="46">
        <f t="shared" si="10"/>
        <v>140</v>
      </c>
      <c r="AJ56" s="46">
        <f t="shared" ref="AJ56:AL56" si="89">SUM(AJ57:AJ60)</f>
        <v>31</v>
      </c>
      <c r="AK56" s="46">
        <f t="shared" si="89"/>
        <v>109</v>
      </c>
      <c r="AL56" s="51">
        <f t="shared" si="89"/>
        <v>0</v>
      </c>
    </row>
    <row r="57" spans="1:38" x14ac:dyDescent="0.25">
      <c r="A57" s="89"/>
      <c r="B57" s="53" t="s">
        <v>73</v>
      </c>
      <c r="C57" s="38">
        <f t="shared" si="6"/>
        <v>0</v>
      </c>
      <c r="D57" s="39"/>
      <c r="E57" s="39"/>
      <c r="F57" s="40"/>
      <c r="G57" s="41">
        <f t="shared" si="7"/>
        <v>0</v>
      </c>
      <c r="H57" s="39"/>
      <c r="I57" s="39"/>
      <c r="J57" s="42"/>
      <c r="K57" s="43">
        <f t="shared" si="44"/>
        <v>27</v>
      </c>
      <c r="L57" s="39"/>
      <c r="M57" s="39">
        <v>27</v>
      </c>
      <c r="N57" s="40"/>
      <c r="O57" s="41">
        <f t="shared" si="45"/>
        <v>18</v>
      </c>
      <c r="P57" s="39"/>
      <c r="Q57" s="39">
        <v>18</v>
      </c>
      <c r="R57" s="42"/>
      <c r="S57" s="43">
        <f t="shared" si="56"/>
        <v>0</v>
      </c>
      <c r="T57" s="39"/>
      <c r="U57" s="39"/>
      <c r="V57" s="44"/>
      <c r="W57" s="38">
        <f t="shared" si="8"/>
        <v>43</v>
      </c>
      <c r="X57" s="39"/>
      <c r="Y57" s="39">
        <v>43</v>
      </c>
      <c r="Z57" s="39"/>
      <c r="AA57" s="39">
        <f t="shared" si="47"/>
        <v>0</v>
      </c>
      <c r="AB57" s="39"/>
      <c r="AC57" s="39"/>
      <c r="AD57" s="44"/>
      <c r="AE57" s="38">
        <f t="shared" si="9"/>
        <v>72</v>
      </c>
      <c r="AF57" s="39"/>
      <c r="AG57" s="39">
        <v>72</v>
      </c>
      <c r="AH57" s="39"/>
      <c r="AI57" s="39">
        <f t="shared" si="10"/>
        <v>0</v>
      </c>
      <c r="AJ57" s="39"/>
      <c r="AK57" s="39"/>
      <c r="AL57" s="44"/>
    </row>
    <row r="58" spans="1:38" ht="22.5" x14ac:dyDescent="0.25">
      <c r="A58" s="89"/>
      <c r="B58" s="53" t="s">
        <v>74</v>
      </c>
      <c r="C58" s="38">
        <f t="shared" si="6"/>
        <v>0</v>
      </c>
      <c r="D58" s="39"/>
      <c r="E58" s="39"/>
      <c r="F58" s="40"/>
      <c r="G58" s="41">
        <f t="shared" si="7"/>
        <v>0</v>
      </c>
      <c r="H58" s="39"/>
      <c r="I58" s="39"/>
      <c r="J58" s="42"/>
      <c r="K58" s="43">
        <f t="shared" si="44"/>
        <v>27</v>
      </c>
      <c r="L58" s="39">
        <v>9</v>
      </c>
      <c r="M58" s="39">
        <v>18</v>
      </c>
      <c r="N58" s="40"/>
      <c r="O58" s="41">
        <f t="shared" si="45"/>
        <v>18</v>
      </c>
      <c r="P58" s="39"/>
      <c r="Q58" s="39">
        <v>18</v>
      </c>
      <c r="R58" s="42"/>
      <c r="S58" s="43">
        <f t="shared" si="56"/>
        <v>61</v>
      </c>
      <c r="T58" s="39">
        <v>10</v>
      </c>
      <c r="U58" s="39">
        <v>51</v>
      </c>
      <c r="V58" s="44"/>
      <c r="W58" s="38">
        <f t="shared" si="8"/>
        <v>29</v>
      </c>
      <c r="X58" s="39"/>
      <c r="Y58" s="39">
        <v>29</v>
      </c>
      <c r="Z58" s="39"/>
      <c r="AA58" s="39">
        <f t="shared" si="47"/>
        <v>25</v>
      </c>
      <c r="AB58" s="39"/>
      <c r="AC58" s="39">
        <v>25</v>
      </c>
      <c r="AD58" s="44"/>
      <c r="AE58" s="38">
        <f t="shared" si="9"/>
        <v>72</v>
      </c>
      <c r="AF58" s="39"/>
      <c r="AG58" s="39">
        <v>72</v>
      </c>
      <c r="AH58" s="39"/>
      <c r="AI58" s="39">
        <f t="shared" si="10"/>
        <v>62</v>
      </c>
      <c r="AJ58" s="39"/>
      <c r="AK58" s="39">
        <v>62</v>
      </c>
      <c r="AL58" s="44"/>
    </row>
    <row r="59" spans="1:38" ht="22.5" x14ac:dyDescent="0.25">
      <c r="A59" s="89"/>
      <c r="B59" s="53" t="s">
        <v>75</v>
      </c>
      <c r="C59" s="38">
        <f t="shared" si="6"/>
        <v>0</v>
      </c>
      <c r="D59" s="39"/>
      <c r="E59" s="39"/>
      <c r="F59" s="40"/>
      <c r="G59" s="41">
        <f t="shared" si="7"/>
        <v>0</v>
      </c>
      <c r="H59" s="39"/>
      <c r="I59" s="39"/>
      <c r="J59" s="42"/>
      <c r="K59" s="43">
        <f t="shared" si="44"/>
        <v>36</v>
      </c>
      <c r="L59" s="39"/>
      <c r="M59" s="39">
        <v>36</v>
      </c>
      <c r="N59" s="40"/>
      <c r="O59" s="41">
        <f t="shared" si="45"/>
        <v>18</v>
      </c>
      <c r="P59" s="39"/>
      <c r="Q59" s="39">
        <v>18</v>
      </c>
      <c r="R59" s="42"/>
      <c r="S59" s="43">
        <f t="shared" si="56"/>
        <v>47</v>
      </c>
      <c r="T59" s="39">
        <v>10</v>
      </c>
      <c r="U59" s="39">
        <v>37</v>
      </c>
      <c r="V59" s="44"/>
      <c r="W59" s="38">
        <f t="shared" si="8"/>
        <v>0</v>
      </c>
      <c r="X59" s="39"/>
      <c r="Y59" s="39"/>
      <c r="Z59" s="39"/>
      <c r="AA59" s="39">
        <f t="shared" si="47"/>
        <v>18</v>
      </c>
      <c r="AB59" s="39"/>
      <c r="AC59" s="39">
        <v>18</v>
      </c>
      <c r="AD59" s="44"/>
      <c r="AE59" s="38">
        <f t="shared" si="9"/>
        <v>0</v>
      </c>
      <c r="AF59" s="39"/>
      <c r="AG59" s="39"/>
      <c r="AH59" s="39"/>
      <c r="AI59" s="39">
        <f t="shared" si="10"/>
        <v>47</v>
      </c>
      <c r="AJ59" s="39"/>
      <c r="AK59" s="39">
        <v>47</v>
      </c>
      <c r="AL59" s="44"/>
    </row>
    <row r="60" spans="1:38" x14ac:dyDescent="0.25">
      <c r="A60" s="89"/>
      <c r="B60" s="53" t="s">
        <v>76</v>
      </c>
      <c r="C60" s="38">
        <f t="shared" si="6"/>
        <v>0</v>
      </c>
      <c r="D60" s="39"/>
      <c r="E60" s="39"/>
      <c r="F60" s="40"/>
      <c r="G60" s="41">
        <f t="shared" si="7"/>
        <v>0</v>
      </c>
      <c r="H60" s="39"/>
      <c r="I60" s="39"/>
      <c r="J60" s="42"/>
      <c r="K60" s="43">
        <f t="shared" si="44"/>
        <v>18</v>
      </c>
      <c r="L60" s="39">
        <v>18</v>
      </c>
      <c r="M60" s="39"/>
      <c r="N60" s="40"/>
      <c r="O60" s="41">
        <f t="shared" si="45"/>
        <v>18</v>
      </c>
      <c r="P60" s="39">
        <v>18</v>
      </c>
      <c r="Q60" s="39"/>
      <c r="R60" s="42"/>
      <c r="S60" s="43">
        <f t="shared" si="56"/>
        <v>32</v>
      </c>
      <c r="T60" s="39">
        <v>11</v>
      </c>
      <c r="U60" s="39">
        <v>21</v>
      </c>
      <c r="V60" s="44"/>
      <c r="W60" s="38">
        <f t="shared" si="8"/>
        <v>0</v>
      </c>
      <c r="X60" s="39"/>
      <c r="Y60" s="39"/>
      <c r="Z60" s="39"/>
      <c r="AA60" s="39">
        <f t="shared" si="47"/>
        <v>12</v>
      </c>
      <c r="AB60" s="39">
        <v>12</v>
      </c>
      <c r="AC60" s="39"/>
      <c r="AD60" s="44"/>
      <c r="AE60" s="38">
        <f t="shared" si="9"/>
        <v>0</v>
      </c>
      <c r="AF60" s="39"/>
      <c r="AG60" s="39"/>
      <c r="AH60" s="39"/>
      <c r="AI60" s="39">
        <f t="shared" si="10"/>
        <v>31</v>
      </c>
      <c r="AJ60" s="39">
        <v>31</v>
      </c>
      <c r="AK60" s="39"/>
      <c r="AL60" s="44"/>
    </row>
    <row r="61" spans="1:38" x14ac:dyDescent="0.25">
      <c r="A61" s="89"/>
      <c r="B61" s="52" t="s">
        <v>77</v>
      </c>
      <c r="C61" s="45">
        <f t="shared" si="6"/>
        <v>0</v>
      </c>
      <c r="D61" s="46"/>
      <c r="E61" s="46"/>
      <c r="F61" s="47"/>
      <c r="G61" s="48">
        <f t="shared" si="7"/>
        <v>0</v>
      </c>
      <c r="H61" s="46"/>
      <c r="I61" s="46"/>
      <c r="J61" s="49"/>
      <c r="K61" s="50">
        <f t="shared" si="44"/>
        <v>54</v>
      </c>
      <c r="L61" s="46">
        <f>SUM(L62:L65)</f>
        <v>18</v>
      </c>
      <c r="M61" s="46">
        <f t="shared" ref="M61:AL61" si="90">SUM(M62:M65)</f>
        <v>36</v>
      </c>
      <c r="N61" s="47">
        <f t="shared" si="90"/>
        <v>0</v>
      </c>
      <c r="O61" s="48">
        <f t="shared" si="45"/>
        <v>90</v>
      </c>
      <c r="P61" s="46">
        <f t="shared" si="90"/>
        <v>45</v>
      </c>
      <c r="Q61" s="46">
        <f t="shared" si="90"/>
        <v>45</v>
      </c>
      <c r="R61" s="49">
        <f t="shared" si="90"/>
        <v>0</v>
      </c>
      <c r="S61" s="50">
        <f t="shared" si="56"/>
        <v>108</v>
      </c>
      <c r="T61" s="46">
        <f t="shared" si="90"/>
        <v>62</v>
      </c>
      <c r="U61" s="46">
        <f t="shared" si="90"/>
        <v>46</v>
      </c>
      <c r="V61" s="51">
        <f t="shared" si="90"/>
        <v>0</v>
      </c>
      <c r="W61" s="45">
        <f t="shared" si="8"/>
        <v>29</v>
      </c>
      <c r="X61" s="46">
        <f t="shared" si="90"/>
        <v>0</v>
      </c>
      <c r="Y61" s="46">
        <f t="shared" si="90"/>
        <v>29</v>
      </c>
      <c r="Z61" s="46">
        <f t="shared" si="90"/>
        <v>0</v>
      </c>
      <c r="AA61" s="46">
        <f t="shared" si="47"/>
        <v>74</v>
      </c>
      <c r="AB61" s="46">
        <f t="shared" si="90"/>
        <v>25</v>
      </c>
      <c r="AC61" s="46">
        <f t="shared" si="90"/>
        <v>49</v>
      </c>
      <c r="AD61" s="51">
        <f t="shared" si="90"/>
        <v>0</v>
      </c>
      <c r="AE61" s="45">
        <f t="shared" si="9"/>
        <v>72</v>
      </c>
      <c r="AF61" s="46">
        <f t="shared" si="90"/>
        <v>0</v>
      </c>
      <c r="AG61" s="46">
        <f t="shared" si="90"/>
        <v>72</v>
      </c>
      <c r="AH61" s="46">
        <f t="shared" si="90"/>
        <v>0</v>
      </c>
      <c r="AI61" s="46">
        <f t="shared" si="10"/>
        <v>155</v>
      </c>
      <c r="AJ61" s="46">
        <f t="shared" si="90"/>
        <v>62</v>
      </c>
      <c r="AK61" s="46">
        <f t="shared" si="90"/>
        <v>93</v>
      </c>
      <c r="AL61" s="51">
        <f t="shared" si="90"/>
        <v>0</v>
      </c>
    </row>
    <row r="62" spans="1:38" x14ac:dyDescent="0.25">
      <c r="A62" s="89"/>
      <c r="B62" s="53" t="s">
        <v>78</v>
      </c>
      <c r="C62" s="38">
        <f t="shared" si="6"/>
        <v>0</v>
      </c>
      <c r="D62" s="39"/>
      <c r="E62" s="39"/>
      <c r="F62" s="40"/>
      <c r="G62" s="41">
        <f t="shared" si="7"/>
        <v>0</v>
      </c>
      <c r="H62" s="39"/>
      <c r="I62" s="39"/>
      <c r="J62" s="42"/>
      <c r="K62" s="43">
        <f t="shared" si="44"/>
        <v>9</v>
      </c>
      <c r="L62" s="39"/>
      <c r="M62" s="39">
        <v>9</v>
      </c>
      <c r="N62" s="40"/>
      <c r="O62" s="41">
        <f t="shared" si="45"/>
        <v>18</v>
      </c>
      <c r="P62" s="39">
        <v>9</v>
      </c>
      <c r="Q62" s="39">
        <v>9</v>
      </c>
      <c r="R62" s="42"/>
      <c r="S62" s="43">
        <f t="shared" si="56"/>
        <v>31</v>
      </c>
      <c r="T62" s="39">
        <v>10</v>
      </c>
      <c r="U62" s="39">
        <v>21</v>
      </c>
      <c r="V62" s="44"/>
      <c r="W62" s="38">
        <f t="shared" si="8"/>
        <v>0</v>
      </c>
      <c r="X62" s="39"/>
      <c r="Y62" s="39"/>
      <c r="Z62" s="39"/>
      <c r="AA62" s="39">
        <f t="shared" si="47"/>
        <v>13</v>
      </c>
      <c r="AB62" s="39">
        <v>13</v>
      </c>
      <c r="AC62" s="39"/>
      <c r="AD62" s="44"/>
      <c r="AE62" s="38">
        <f t="shared" si="9"/>
        <v>0</v>
      </c>
      <c r="AF62" s="39"/>
      <c r="AG62" s="39"/>
      <c r="AH62" s="39"/>
      <c r="AI62" s="39">
        <f t="shared" si="10"/>
        <v>31</v>
      </c>
      <c r="AJ62" s="39">
        <v>31</v>
      </c>
      <c r="AK62" s="39"/>
      <c r="AL62" s="44"/>
    </row>
    <row r="63" spans="1:38" ht="22.5" x14ac:dyDescent="0.25">
      <c r="A63" s="89"/>
      <c r="B63" s="53" t="s">
        <v>79</v>
      </c>
      <c r="C63" s="38">
        <f t="shared" si="6"/>
        <v>0</v>
      </c>
      <c r="D63" s="39"/>
      <c r="E63" s="39"/>
      <c r="F63" s="40"/>
      <c r="G63" s="41">
        <f t="shared" si="7"/>
        <v>0</v>
      </c>
      <c r="H63" s="39"/>
      <c r="I63" s="39"/>
      <c r="J63" s="42"/>
      <c r="K63" s="43">
        <f t="shared" si="44"/>
        <v>18</v>
      </c>
      <c r="L63" s="39"/>
      <c r="M63" s="39">
        <v>18</v>
      </c>
      <c r="N63" s="40"/>
      <c r="O63" s="41">
        <f t="shared" si="45"/>
        <v>18</v>
      </c>
      <c r="P63" s="39">
        <v>9</v>
      </c>
      <c r="Q63" s="39">
        <v>9</v>
      </c>
      <c r="R63" s="42"/>
      <c r="S63" s="43">
        <f t="shared" si="56"/>
        <v>26</v>
      </c>
      <c r="T63" s="39">
        <v>26</v>
      </c>
      <c r="U63" s="39"/>
      <c r="V63" s="44"/>
      <c r="W63" s="38">
        <f t="shared" si="8"/>
        <v>29</v>
      </c>
      <c r="X63" s="39"/>
      <c r="Y63" s="39">
        <v>29</v>
      </c>
      <c r="Z63" s="39"/>
      <c r="AA63" s="39">
        <f t="shared" si="47"/>
        <v>37</v>
      </c>
      <c r="AB63" s="39"/>
      <c r="AC63" s="39">
        <v>37</v>
      </c>
      <c r="AD63" s="44"/>
      <c r="AE63" s="38">
        <f t="shared" si="9"/>
        <v>72</v>
      </c>
      <c r="AF63" s="39"/>
      <c r="AG63" s="39">
        <v>72</v>
      </c>
      <c r="AH63" s="39"/>
      <c r="AI63" s="39">
        <f t="shared" si="10"/>
        <v>62</v>
      </c>
      <c r="AJ63" s="39"/>
      <c r="AK63" s="39">
        <v>62</v>
      </c>
      <c r="AL63" s="44"/>
    </row>
    <row r="64" spans="1:38" x14ac:dyDescent="0.25">
      <c r="A64" s="89"/>
      <c r="B64" s="53" t="s">
        <v>80</v>
      </c>
      <c r="C64" s="38">
        <f t="shared" si="6"/>
        <v>0</v>
      </c>
      <c r="D64" s="39"/>
      <c r="E64" s="39"/>
      <c r="F64" s="40"/>
      <c r="G64" s="41">
        <f t="shared" si="7"/>
        <v>0</v>
      </c>
      <c r="H64" s="39"/>
      <c r="I64" s="39"/>
      <c r="J64" s="42"/>
      <c r="K64" s="43">
        <f t="shared" si="44"/>
        <v>9</v>
      </c>
      <c r="L64" s="39"/>
      <c r="M64" s="39">
        <v>9</v>
      </c>
      <c r="N64" s="40"/>
      <c r="O64" s="41">
        <f t="shared" si="45"/>
        <v>36</v>
      </c>
      <c r="P64" s="39">
        <v>9</v>
      </c>
      <c r="Q64" s="39">
        <v>27</v>
      </c>
      <c r="R64" s="42"/>
      <c r="S64" s="43">
        <f t="shared" si="56"/>
        <v>51</v>
      </c>
      <c r="T64" s="39">
        <v>26</v>
      </c>
      <c r="U64" s="39">
        <v>25</v>
      </c>
      <c r="V64" s="44"/>
      <c r="W64" s="38">
        <f t="shared" si="8"/>
        <v>0</v>
      </c>
      <c r="X64" s="39"/>
      <c r="Y64" s="39"/>
      <c r="Z64" s="39"/>
      <c r="AA64" s="39">
        <f t="shared" si="47"/>
        <v>12</v>
      </c>
      <c r="AB64" s="39"/>
      <c r="AC64" s="39">
        <v>12</v>
      </c>
      <c r="AD64" s="44"/>
      <c r="AE64" s="38">
        <f t="shared" si="9"/>
        <v>0</v>
      </c>
      <c r="AF64" s="39"/>
      <c r="AG64" s="39"/>
      <c r="AH64" s="39"/>
      <c r="AI64" s="39">
        <f t="shared" si="10"/>
        <v>31</v>
      </c>
      <c r="AJ64" s="39"/>
      <c r="AK64" s="39">
        <v>31</v>
      </c>
      <c r="AL64" s="44"/>
    </row>
    <row r="65" spans="1:38" x14ac:dyDescent="0.25">
      <c r="A65" s="89"/>
      <c r="B65" s="53" t="s">
        <v>81</v>
      </c>
      <c r="C65" s="38">
        <f t="shared" si="6"/>
        <v>0</v>
      </c>
      <c r="D65" s="39"/>
      <c r="E65" s="39"/>
      <c r="F65" s="40"/>
      <c r="G65" s="41">
        <f t="shared" si="7"/>
        <v>0</v>
      </c>
      <c r="H65" s="39"/>
      <c r="I65" s="39"/>
      <c r="J65" s="42"/>
      <c r="K65" s="43">
        <f t="shared" si="44"/>
        <v>18</v>
      </c>
      <c r="L65" s="39">
        <v>18</v>
      </c>
      <c r="M65" s="39"/>
      <c r="N65" s="40"/>
      <c r="O65" s="41">
        <f t="shared" si="45"/>
        <v>18</v>
      </c>
      <c r="P65" s="39">
        <v>18</v>
      </c>
      <c r="Q65" s="39"/>
      <c r="R65" s="42"/>
      <c r="S65" s="43">
        <f t="shared" si="56"/>
        <v>0</v>
      </c>
      <c r="T65" s="39"/>
      <c r="U65" s="39"/>
      <c r="V65" s="44"/>
      <c r="W65" s="38">
        <f t="shared" si="8"/>
        <v>0</v>
      </c>
      <c r="X65" s="39"/>
      <c r="Y65" s="39"/>
      <c r="Z65" s="39"/>
      <c r="AA65" s="39">
        <f t="shared" si="47"/>
        <v>12</v>
      </c>
      <c r="AB65" s="39">
        <v>12</v>
      </c>
      <c r="AC65" s="39"/>
      <c r="AD65" s="44"/>
      <c r="AE65" s="38">
        <f t="shared" si="9"/>
        <v>0</v>
      </c>
      <c r="AF65" s="39"/>
      <c r="AG65" s="39"/>
      <c r="AH65" s="39"/>
      <c r="AI65" s="39">
        <f t="shared" si="10"/>
        <v>31</v>
      </c>
      <c r="AJ65" s="39">
        <v>31</v>
      </c>
      <c r="AK65" s="39"/>
      <c r="AL65" s="44"/>
    </row>
    <row r="66" spans="1:38" x14ac:dyDescent="0.25">
      <c r="A66" s="89"/>
      <c r="B66" s="52" t="s">
        <v>82</v>
      </c>
      <c r="C66" s="45">
        <f t="shared" si="6"/>
        <v>0</v>
      </c>
      <c r="D66" s="46"/>
      <c r="E66" s="46"/>
      <c r="F66" s="47"/>
      <c r="G66" s="48">
        <f t="shared" si="7"/>
        <v>0</v>
      </c>
      <c r="H66" s="46"/>
      <c r="I66" s="46"/>
      <c r="J66" s="49"/>
      <c r="K66" s="50">
        <f t="shared" si="44"/>
        <v>54</v>
      </c>
      <c r="L66" s="46">
        <f>SUM(L67:L69)</f>
        <v>18</v>
      </c>
      <c r="M66" s="46">
        <f t="shared" ref="M66:AL66" si="91">SUM(M67:M69)</f>
        <v>36</v>
      </c>
      <c r="N66" s="47">
        <f t="shared" si="91"/>
        <v>0</v>
      </c>
      <c r="O66" s="48">
        <f t="shared" si="45"/>
        <v>54</v>
      </c>
      <c r="P66" s="46">
        <f t="shared" si="91"/>
        <v>18</v>
      </c>
      <c r="Q66" s="46">
        <f t="shared" si="91"/>
        <v>36</v>
      </c>
      <c r="R66" s="49">
        <f t="shared" si="91"/>
        <v>0</v>
      </c>
      <c r="S66" s="50">
        <f t="shared" si="56"/>
        <v>62</v>
      </c>
      <c r="T66" s="46">
        <f t="shared" si="91"/>
        <v>16</v>
      </c>
      <c r="U66" s="46">
        <f t="shared" si="91"/>
        <v>46</v>
      </c>
      <c r="V66" s="51">
        <f t="shared" si="91"/>
        <v>0</v>
      </c>
      <c r="W66" s="45">
        <f t="shared" si="8"/>
        <v>29</v>
      </c>
      <c r="X66" s="46">
        <f t="shared" si="91"/>
        <v>0</v>
      </c>
      <c r="Y66" s="46">
        <f t="shared" si="91"/>
        <v>29</v>
      </c>
      <c r="Z66" s="46">
        <f t="shared" si="91"/>
        <v>0</v>
      </c>
      <c r="AA66" s="46">
        <f t="shared" si="47"/>
        <v>43</v>
      </c>
      <c r="AB66" s="46">
        <f t="shared" si="91"/>
        <v>0</v>
      </c>
      <c r="AC66" s="46">
        <f t="shared" si="91"/>
        <v>43</v>
      </c>
      <c r="AD66" s="51">
        <f t="shared" si="91"/>
        <v>0</v>
      </c>
      <c r="AE66" s="45">
        <f t="shared" si="9"/>
        <v>72</v>
      </c>
      <c r="AF66" s="46">
        <f t="shared" si="91"/>
        <v>0</v>
      </c>
      <c r="AG66" s="46">
        <f t="shared" si="91"/>
        <v>72</v>
      </c>
      <c r="AH66" s="46">
        <f t="shared" si="91"/>
        <v>0</v>
      </c>
      <c r="AI66" s="46">
        <f t="shared" si="10"/>
        <v>109</v>
      </c>
      <c r="AJ66" s="46">
        <f t="shared" si="91"/>
        <v>0</v>
      </c>
      <c r="AK66" s="46">
        <f t="shared" si="91"/>
        <v>109</v>
      </c>
      <c r="AL66" s="51">
        <f t="shared" si="91"/>
        <v>0</v>
      </c>
    </row>
    <row r="67" spans="1:38" x14ac:dyDescent="0.25">
      <c r="A67" s="89"/>
      <c r="B67" s="53" t="s">
        <v>83</v>
      </c>
      <c r="C67" s="38">
        <f t="shared" si="6"/>
        <v>0</v>
      </c>
      <c r="D67" s="39"/>
      <c r="E67" s="39"/>
      <c r="F67" s="40"/>
      <c r="G67" s="41">
        <f t="shared" si="7"/>
        <v>0</v>
      </c>
      <c r="H67" s="39"/>
      <c r="I67" s="39"/>
      <c r="J67" s="42"/>
      <c r="K67" s="43">
        <f t="shared" si="44"/>
        <v>18</v>
      </c>
      <c r="L67" s="39"/>
      <c r="M67" s="39">
        <v>18</v>
      </c>
      <c r="N67" s="40"/>
      <c r="O67" s="41">
        <f t="shared" si="45"/>
        <v>18</v>
      </c>
      <c r="P67" s="39">
        <v>9</v>
      </c>
      <c r="Q67" s="39">
        <v>9</v>
      </c>
      <c r="R67" s="42"/>
      <c r="S67" s="43">
        <f t="shared" si="56"/>
        <v>0</v>
      </c>
      <c r="T67" s="39"/>
      <c r="U67" s="39"/>
      <c r="V67" s="44"/>
      <c r="W67" s="38">
        <f t="shared" si="8"/>
        <v>29</v>
      </c>
      <c r="X67" s="39"/>
      <c r="Y67" s="39">
        <v>29</v>
      </c>
      <c r="Z67" s="39"/>
      <c r="AA67" s="39">
        <f t="shared" si="47"/>
        <v>0</v>
      </c>
      <c r="AB67" s="39"/>
      <c r="AC67" s="39"/>
      <c r="AD67" s="44"/>
      <c r="AE67" s="38">
        <f t="shared" si="9"/>
        <v>72</v>
      </c>
      <c r="AF67" s="39"/>
      <c r="AG67" s="39">
        <v>72</v>
      </c>
      <c r="AH67" s="39"/>
      <c r="AI67" s="39">
        <f t="shared" si="10"/>
        <v>0</v>
      </c>
      <c r="AJ67" s="39"/>
      <c r="AK67" s="39"/>
      <c r="AL67" s="44"/>
    </row>
    <row r="68" spans="1:38" x14ac:dyDescent="0.25">
      <c r="A68" s="89"/>
      <c r="B68" s="53" t="s">
        <v>84</v>
      </c>
      <c r="C68" s="38">
        <f t="shared" si="6"/>
        <v>0</v>
      </c>
      <c r="D68" s="39"/>
      <c r="E68" s="39"/>
      <c r="F68" s="40"/>
      <c r="G68" s="41">
        <f t="shared" si="7"/>
        <v>0</v>
      </c>
      <c r="H68" s="39"/>
      <c r="I68" s="39"/>
      <c r="J68" s="42"/>
      <c r="K68" s="43">
        <f t="shared" si="44"/>
        <v>18</v>
      </c>
      <c r="L68" s="39"/>
      <c r="M68" s="39">
        <v>18</v>
      </c>
      <c r="N68" s="40"/>
      <c r="O68" s="41">
        <f t="shared" si="45"/>
        <v>18</v>
      </c>
      <c r="P68" s="39">
        <v>9</v>
      </c>
      <c r="Q68" s="39">
        <v>9</v>
      </c>
      <c r="R68" s="42"/>
      <c r="S68" s="43">
        <f t="shared" si="56"/>
        <v>46</v>
      </c>
      <c r="T68" s="39">
        <v>12</v>
      </c>
      <c r="U68" s="39">
        <v>34</v>
      </c>
      <c r="V68" s="44"/>
      <c r="W68" s="38">
        <f t="shared" si="8"/>
        <v>0</v>
      </c>
      <c r="X68" s="39"/>
      <c r="Y68" s="39"/>
      <c r="Z68" s="39"/>
      <c r="AA68" s="39">
        <f t="shared" si="47"/>
        <v>37</v>
      </c>
      <c r="AB68" s="39"/>
      <c r="AC68" s="39">
        <v>37</v>
      </c>
      <c r="AD68" s="44"/>
      <c r="AE68" s="38">
        <f t="shared" si="9"/>
        <v>0</v>
      </c>
      <c r="AF68" s="39"/>
      <c r="AG68" s="39"/>
      <c r="AH68" s="39"/>
      <c r="AI68" s="39">
        <f t="shared" si="10"/>
        <v>93</v>
      </c>
      <c r="AJ68" s="39"/>
      <c r="AK68" s="63">
        <v>93</v>
      </c>
      <c r="AL68" s="44"/>
    </row>
    <row r="69" spans="1:38" x14ac:dyDescent="0.25">
      <c r="A69" s="89"/>
      <c r="B69" s="53" t="s">
        <v>44</v>
      </c>
      <c r="C69" s="38">
        <f t="shared" si="6"/>
        <v>0</v>
      </c>
      <c r="D69" s="39"/>
      <c r="E69" s="39"/>
      <c r="F69" s="40"/>
      <c r="G69" s="41">
        <f t="shared" si="7"/>
        <v>0</v>
      </c>
      <c r="H69" s="39"/>
      <c r="I69" s="39"/>
      <c r="J69" s="42"/>
      <c r="K69" s="43">
        <f t="shared" si="44"/>
        <v>18</v>
      </c>
      <c r="L69" s="39">
        <v>18</v>
      </c>
      <c r="M69" s="39"/>
      <c r="N69" s="40"/>
      <c r="O69" s="41">
        <f t="shared" si="45"/>
        <v>18</v>
      </c>
      <c r="P69" s="39"/>
      <c r="Q69" s="39">
        <v>18</v>
      </c>
      <c r="R69" s="42"/>
      <c r="S69" s="43">
        <f t="shared" si="56"/>
        <v>16</v>
      </c>
      <c r="T69" s="39">
        <v>4</v>
      </c>
      <c r="U69" s="39">
        <v>12</v>
      </c>
      <c r="V69" s="44"/>
      <c r="W69" s="38">
        <f t="shared" si="8"/>
        <v>0</v>
      </c>
      <c r="X69" s="39"/>
      <c r="Y69" s="39"/>
      <c r="Z69" s="39"/>
      <c r="AA69" s="39">
        <f t="shared" si="47"/>
        <v>6</v>
      </c>
      <c r="AB69" s="39"/>
      <c r="AC69" s="39">
        <v>6</v>
      </c>
      <c r="AD69" s="44"/>
      <c r="AE69" s="38">
        <f t="shared" si="9"/>
        <v>0</v>
      </c>
      <c r="AF69" s="39"/>
      <c r="AG69" s="39"/>
      <c r="AH69" s="39"/>
      <c r="AI69" s="39">
        <f t="shared" si="10"/>
        <v>16</v>
      </c>
      <c r="AJ69" s="39"/>
      <c r="AK69" s="39">
        <v>16</v>
      </c>
      <c r="AL69" s="44"/>
    </row>
    <row r="70" spans="1:38" x14ac:dyDescent="0.25">
      <c r="A70" s="89"/>
      <c r="B70" s="54" t="s">
        <v>48</v>
      </c>
      <c r="C70" s="55">
        <f t="shared" si="6"/>
        <v>0</v>
      </c>
      <c r="D70" s="56"/>
      <c r="E70" s="56"/>
      <c r="F70" s="57"/>
      <c r="G70" s="58">
        <f t="shared" si="7"/>
        <v>0</v>
      </c>
      <c r="H70" s="56"/>
      <c r="I70" s="56"/>
      <c r="J70" s="59"/>
      <c r="K70" s="60">
        <f t="shared" si="44"/>
        <v>324</v>
      </c>
      <c r="L70" s="56">
        <f>L48+L53+L56+L61+L66</f>
        <v>126</v>
      </c>
      <c r="M70" s="56">
        <f>M48+M53+M56+M61+M66</f>
        <v>198</v>
      </c>
      <c r="N70" s="57"/>
      <c r="O70" s="58">
        <f t="shared" si="45"/>
        <v>306</v>
      </c>
      <c r="P70" s="56">
        <f>P48+P53+P56+P61+P66</f>
        <v>99</v>
      </c>
      <c r="Q70" s="56">
        <f t="shared" ref="Q70:R70" si="92">Q48+Q53+Q56+Q61+Q66</f>
        <v>207</v>
      </c>
      <c r="R70" s="59">
        <f t="shared" si="92"/>
        <v>0</v>
      </c>
      <c r="S70" s="60">
        <f t="shared" si="56"/>
        <v>481</v>
      </c>
      <c r="T70" s="56">
        <f>T48+T53+T56+T61+T66</f>
        <v>172</v>
      </c>
      <c r="U70" s="56">
        <f t="shared" ref="U70:V70" si="93">U48+U53+U56+U61+U66</f>
        <v>309</v>
      </c>
      <c r="V70" s="61">
        <f t="shared" si="93"/>
        <v>0</v>
      </c>
      <c r="W70" s="55">
        <f t="shared" si="8"/>
        <v>152</v>
      </c>
      <c r="X70" s="56">
        <f>X48+X53+X56+X61+X66</f>
        <v>0</v>
      </c>
      <c r="Y70" s="56">
        <f t="shared" ref="Y70:Z70" si="94">Y48+Y53+Y56+Y61+Y66</f>
        <v>152</v>
      </c>
      <c r="Z70" s="56">
        <f t="shared" si="94"/>
        <v>0</v>
      </c>
      <c r="AA70" s="56">
        <f t="shared" si="47"/>
        <v>0</v>
      </c>
      <c r="AB70" s="56"/>
      <c r="AC70" s="56"/>
      <c r="AD70" s="61"/>
      <c r="AE70" s="55">
        <f t="shared" si="9"/>
        <v>342</v>
      </c>
      <c r="AF70" s="56">
        <f>AF48+AF53+AF56+AF61+AF66</f>
        <v>0</v>
      </c>
      <c r="AG70" s="56">
        <f t="shared" ref="AG70:AH70" si="95">AG48+AG53+AG56+AG61+AG66</f>
        <v>342</v>
      </c>
      <c r="AH70" s="56">
        <f t="shared" si="95"/>
        <v>0</v>
      </c>
      <c r="AI70" s="56">
        <f t="shared" si="10"/>
        <v>605</v>
      </c>
      <c r="AJ70" s="56">
        <f>AJ48+AJ53+AJ56++AJ61+AJ66</f>
        <v>93</v>
      </c>
      <c r="AK70" s="56">
        <f t="shared" ref="AK70:AL70" si="96">AK48+AK53+AK56++AK61+AK66</f>
        <v>512</v>
      </c>
      <c r="AL70" s="61">
        <f t="shared" si="96"/>
        <v>0</v>
      </c>
    </row>
    <row r="71" spans="1:38" x14ac:dyDescent="0.25">
      <c r="A71" s="65"/>
      <c r="B71" s="66" t="s">
        <v>85</v>
      </c>
      <c r="C71" s="45"/>
      <c r="D71" s="46"/>
      <c r="E71" s="46"/>
      <c r="F71" s="47"/>
      <c r="G71" s="48">
        <f>H71+I71+J71</f>
        <v>0</v>
      </c>
      <c r="H71" s="46"/>
      <c r="I71" s="46"/>
      <c r="J71" s="49"/>
      <c r="K71" s="50"/>
      <c r="L71" s="46"/>
      <c r="M71" s="46"/>
      <c r="N71" s="47"/>
      <c r="O71" s="48"/>
      <c r="P71" s="46"/>
      <c r="Q71" s="46"/>
      <c r="R71" s="49"/>
      <c r="S71" s="50"/>
      <c r="T71" s="46"/>
      <c r="U71" s="46"/>
      <c r="V71" s="51"/>
      <c r="W71" s="45"/>
      <c r="X71" s="46"/>
      <c r="Y71" s="46"/>
      <c r="Z71" s="46"/>
      <c r="AA71" s="46"/>
      <c r="AB71" s="46"/>
      <c r="AC71" s="46"/>
      <c r="AD71" s="51"/>
      <c r="AE71" s="45"/>
      <c r="AF71" s="46"/>
      <c r="AG71" s="46"/>
      <c r="AH71" s="46"/>
      <c r="AI71" s="46"/>
      <c r="AJ71" s="46"/>
      <c r="AK71" s="46"/>
      <c r="AL71" s="51"/>
    </row>
    <row r="72" spans="1:38" x14ac:dyDescent="0.25">
      <c r="A72" s="67"/>
      <c r="B72" s="66" t="s">
        <v>86</v>
      </c>
      <c r="C72" s="45"/>
      <c r="D72" s="46"/>
      <c r="E72" s="46"/>
      <c r="F72" s="47"/>
      <c r="G72" s="48">
        <f>H72+I72+J72</f>
        <v>36</v>
      </c>
      <c r="H72" s="68">
        <v>36</v>
      </c>
      <c r="I72" s="46"/>
      <c r="J72" s="49"/>
      <c r="K72" s="50"/>
      <c r="L72" s="46"/>
      <c r="M72" s="46"/>
      <c r="N72" s="47"/>
      <c r="O72" s="48"/>
      <c r="P72" s="46"/>
      <c r="Q72" s="46"/>
      <c r="R72" s="49"/>
      <c r="S72" s="50"/>
      <c r="T72" s="46"/>
      <c r="U72" s="46"/>
      <c r="V72" s="51"/>
      <c r="W72" s="45"/>
      <c r="X72" s="46"/>
      <c r="Y72" s="46"/>
      <c r="Z72" s="46"/>
      <c r="AA72" s="46"/>
      <c r="AB72" s="46"/>
      <c r="AC72" s="46"/>
      <c r="AD72" s="51"/>
      <c r="AE72" s="45"/>
      <c r="AF72" s="46"/>
      <c r="AG72" s="46"/>
      <c r="AH72" s="46"/>
      <c r="AI72" s="46"/>
      <c r="AJ72" s="46"/>
      <c r="AK72" s="46"/>
      <c r="AL72" s="51"/>
    </row>
    <row r="73" spans="1:38" ht="15.75" thickBot="1" x14ac:dyDescent="0.3">
      <c r="A73" s="90" t="s">
        <v>87</v>
      </c>
      <c r="B73" s="91"/>
      <c r="C73" s="69"/>
      <c r="D73" s="70"/>
      <c r="E73" s="70"/>
      <c r="F73" s="71"/>
      <c r="G73" s="72"/>
      <c r="H73" s="70"/>
      <c r="I73" s="70"/>
      <c r="J73" s="73"/>
      <c r="K73" s="74">
        <v>55</v>
      </c>
      <c r="L73" s="70"/>
      <c r="M73" s="70"/>
      <c r="N73" s="71"/>
      <c r="O73" s="75">
        <v>50</v>
      </c>
      <c r="P73" s="70"/>
      <c r="Q73" s="70"/>
      <c r="R73" s="73"/>
      <c r="S73" s="76"/>
      <c r="T73" s="70"/>
      <c r="U73" s="70"/>
      <c r="V73" s="77"/>
      <c r="W73" s="78">
        <v>60</v>
      </c>
      <c r="X73" s="70"/>
      <c r="Y73" s="70"/>
      <c r="Z73" s="70"/>
      <c r="AA73" s="70"/>
      <c r="AB73" s="70"/>
      <c r="AC73" s="70"/>
      <c r="AD73" s="77"/>
      <c r="AE73" s="78">
        <v>60</v>
      </c>
      <c r="AF73" s="70"/>
      <c r="AG73" s="70"/>
      <c r="AH73" s="70"/>
      <c r="AI73" s="70"/>
      <c r="AJ73" s="70"/>
      <c r="AK73" s="70"/>
      <c r="AL73" s="77"/>
    </row>
    <row r="74" spans="1:38" ht="15.75" thickTop="1" x14ac:dyDescent="0.25"/>
  </sheetData>
  <mergeCells count="18">
    <mergeCell ref="AF4:AH4"/>
    <mergeCell ref="AJ4:AL4"/>
    <mergeCell ref="A2:B2"/>
    <mergeCell ref="A3:B3"/>
    <mergeCell ref="A4:B4"/>
    <mergeCell ref="D4:F4"/>
    <mergeCell ref="H4:J4"/>
    <mergeCell ref="L4:N4"/>
    <mergeCell ref="A73:B73"/>
    <mergeCell ref="P4:R4"/>
    <mergeCell ref="T4:V4"/>
    <mergeCell ref="X4:Z4"/>
    <mergeCell ref="AB4:AD4"/>
    <mergeCell ref="A5:A9"/>
    <mergeCell ref="A10:A14"/>
    <mergeCell ref="A15:A33"/>
    <mergeCell ref="A34:A47"/>
    <mergeCell ref="A48:A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Dekoratőr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Brezovich Andrea</dc:creator>
  <cp:lastModifiedBy>Brezovich Andrea</cp:lastModifiedBy>
  <dcterms:created xsi:type="dcterms:W3CDTF">2026-04-29T12:56:54Z</dcterms:created>
  <dcterms:modified xsi:type="dcterms:W3CDTF">2026-07-09T09:17:52Z</dcterms:modified>
</cp:coreProperties>
</file>