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Vezetőség\Vezetoseg-megosztott\Andinak\SzP_KP 2026\Képzési óraszámok\"/>
    </mc:Choice>
  </mc:AlternateContent>
  <xr:revisionPtr revIDLastSave="0" documentId="8_{603C55A3-A8C5-4BB3-8331-9F1D1A466975}" xr6:coauthVersionLast="36" xr6:coauthVersionMax="36" xr10:uidLastSave="{00000000-0000-0000-0000-000000000000}"/>
  <bookViews>
    <workbookView xWindow="0" yWindow="0" windowWidth="24000" windowHeight="9105" xr2:uid="{35F325E6-992E-49D8-851F-F86A2E5ED778}"/>
  </bookViews>
  <sheets>
    <sheet name="Festő mázoló tapétázó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4" i="1" l="1"/>
  <c r="AH63" i="1"/>
  <c r="X63" i="1"/>
  <c r="N63" i="1"/>
  <c r="I63" i="1"/>
  <c r="AK55" i="1"/>
  <c r="AJ55" i="1"/>
  <c r="AI55" i="1"/>
  <c r="AH55" i="1"/>
  <c r="AF55" i="1"/>
  <c r="AE55" i="1"/>
  <c r="AD55" i="1"/>
  <c r="AA55" i="1"/>
  <c r="Z55" i="1"/>
  <c r="Y55" i="1"/>
  <c r="V55" i="1"/>
  <c r="U55" i="1"/>
  <c r="T55" i="1"/>
  <c r="Q55" i="1"/>
  <c r="P55" i="1"/>
  <c r="O55" i="1"/>
  <c r="L55" i="1"/>
  <c r="K55" i="1"/>
  <c r="J55" i="1"/>
  <c r="G55" i="1"/>
  <c r="F55" i="1"/>
  <c r="E55" i="1"/>
  <c r="AH54" i="1"/>
  <c r="X54" i="1"/>
  <c r="N54" i="1"/>
  <c r="I54" i="1"/>
  <c r="AK47" i="1"/>
  <c r="AJ47" i="1"/>
  <c r="AI47" i="1"/>
  <c r="AH47" i="1"/>
  <c r="AF47" i="1"/>
  <c r="AE47" i="1"/>
  <c r="AD47" i="1"/>
  <c r="AC47" i="1"/>
  <c r="AA47" i="1"/>
  <c r="Z47" i="1"/>
  <c r="Y47" i="1"/>
  <c r="X47" i="1"/>
  <c r="V47" i="1"/>
  <c r="U47" i="1"/>
  <c r="T47" i="1"/>
  <c r="S47" i="1"/>
  <c r="Q47" i="1"/>
  <c r="P47" i="1"/>
  <c r="O47" i="1"/>
  <c r="L47" i="1"/>
  <c r="K47" i="1"/>
  <c r="J47" i="1"/>
  <c r="G47" i="1"/>
  <c r="F47" i="1"/>
  <c r="E47" i="1"/>
  <c r="AH46" i="1"/>
  <c r="AC46" i="1"/>
  <c r="X46" i="1"/>
  <c r="N46" i="1"/>
  <c r="I46" i="1"/>
  <c r="AH41" i="1"/>
  <c r="AK40" i="1"/>
  <c r="AJ40" i="1"/>
  <c r="AI40" i="1"/>
  <c r="AH40" i="1"/>
  <c r="AF40" i="1"/>
  <c r="AE40" i="1"/>
  <c r="AD40" i="1"/>
  <c r="AC40" i="1"/>
  <c r="AA40" i="1"/>
  <c r="Z40" i="1"/>
  <c r="Y40" i="1"/>
  <c r="X40" i="1"/>
  <c r="V40" i="1"/>
  <c r="U40" i="1"/>
  <c r="T40" i="1"/>
  <c r="S40" i="1"/>
  <c r="Q40" i="1"/>
  <c r="P40" i="1"/>
  <c r="O40" i="1"/>
  <c r="L40" i="1"/>
  <c r="K40" i="1"/>
  <c r="J40" i="1"/>
  <c r="G40" i="1"/>
  <c r="F40" i="1"/>
  <c r="E40" i="1"/>
  <c r="S39" i="1"/>
  <c r="D39" i="1"/>
  <c r="AK34" i="1"/>
  <c r="AJ34" i="1"/>
  <c r="AI34" i="1"/>
  <c r="AF34" i="1"/>
  <c r="AE34" i="1"/>
  <c r="AD34" i="1"/>
  <c r="AC34" i="1"/>
  <c r="AA34" i="1"/>
  <c r="Z34" i="1"/>
  <c r="Y34" i="1"/>
  <c r="Y4" i="1" s="1"/>
  <c r="V34" i="1"/>
  <c r="U34" i="1"/>
  <c r="T34" i="1"/>
  <c r="S34" i="1"/>
  <c r="Q34" i="1"/>
  <c r="P34" i="1"/>
  <c r="O34" i="1"/>
  <c r="L34" i="1"/>
  <c r="K34" i="1"/>
  <c r="J34" i="1"/>
  <c r="G34" i="1"/>
  <c r="F34" i="1"/>
  <c r="E34" i="1"/>
  <c r="D34" i="1"/>
  <c r="AK30" i="1"/>
  <c r="AJ30" i="1"/>
  <c r="AI30" i="1"/>
  <c r="AF30" i="1"/>
  <c r="AE30" i="1"/>
  <c r="AD30" i="1"/>
  <c r="AC30" i="1"/>
  <c r="AA30" i="1"/>
  <c r="Z30" i="1"/>
  <c r="Y30" i="1"/>
  <c r="V30" i="1"/>
  <c r="U30" i="1"/>
  <c r="T30" i="1"/>
  <c r="S30" i="1"/>
  <c r="Q30" i="1"/>
  <c r="P30" i="1"/>
  <c r="O30" i="1"/>
  <c r="L30" i="1"/>
  <c r="K30" i="1"/>
  <c r="J30" i="1"/>
  <c r="G30" i="1"/>
  <c r="F30" i="1"/>
  <c r="E30" i="1"/>
  <c r="D30" i="1"/>
  <c r="AK25" i="1"/>
  <c r="AK4" i="1" s="1"/>
  <c r="AJ25" i="1"/>
  <c r="AI25" i="1"/>
  <c r="AF25" i="1"/>
  <c r="AE25" i="1"/>
  <c r="AD25" i="1"/>
  <c r="AC25" i="1"/>
  <c r="AA25" i="1"/>
  <c r="Z25" i="1"/>
  <c r="Y25" i="1"/>
  <c r="V25" i="1"/>
  <c r="U25" i="1"/>
  <c r="T25" i="1"/>
  <c r="S25" i="1"/>
  <c r="Q25" i="1"/>
  <c r="P25" i="1"/>
  <c r="O25" i="1"/>
  <c r="L25" i="1"/>
  <c r="K25" i="1"/>
  <c r="J25" i="1"/>
  <c r="G25" i="1"/>
  <c r="F25" i="1"/>
  <c r="E25" i="1"/>
  <c r="D25" i="1"/>
  <c r="AK16" i="1"/>
  <c r="AJ16" i="1"/>
  <c r="AI16" i="1"/>
  <c r="AH16" i="1"/>
  <c r="AF16" i="1"/>
  <c r="AE16" i="1"/>
  <c r="AD16" i="1"/>
  <c r="AC16" i="1"/>
  <c r="AA16" i="1"/>
  <c r="Z16" i="1"/>
  <c r="Y16" i="1"/>
  <c r="X16" i="1"/>
  <c r="V16" i="1"/>
  <c r="U16" i="1"/>
  <c r="T16" i="1"/>
  <c r="S16" i="1"/>
  <c r="Q16" i="1"/>
  <c r="P16" i="1"/>
  <c r="O16" i="1"/>
  <c r="N16" i="1"/>
  <c r="L16" i="1"/>
  <c r="K16" i="1"/>
  <c r="J16" i="1"/>
  <c r="I16" i="1"/>
  <c r="I4" i="1" s="1"/>
  <c r="G16" i="1"/>
  <c r="F16" i="1"/>
  <c r="E16" i="1"/>
  <c r="D16" i="1"/>
  <c r="AK11" i="1"/>
  <c r="AJ11" i="1"/>
  <c r="AI11" i="1"/>
  <c r="AH11" i="1"/>
  <c r="AH4" i="1" s="1"/>
  <c r="AF11" i="1"/>
  <c r="AF4" i="1" s="1"/>
  <c r="AE11" i="1"/>
  <c r="AE4" i="1" s="1"/>
  <c r="AD11" i="1"/>
  <c r="AD4" i="1" s="1"/>
  <c r="AD5" i="1" s="1"/>
  <c r="AC11" i="1"/>
  <c r="AC39" i="1" s="1"/>
  <c r="AA11" i="1"/>
  <c r="AA4" i="1" s="1"/>
  <c r="Z11" i="1"/>
  <c r="Z4" i="1" s="1"/>
  <c r="Y11" i="1"/>
  <c r="X11" i="1"/>
  <c r="V11" i="1"/>
  <c r="U11" i="1"/>
  <c r="T11" i="1"/>
  <c r="S11" i="1"/>
  <c r="S4" i="1" s="1"/>
  <c r="Q11" i="1"/>
  <c r="Q4" i="1" s="1"/>
  <c r="P11" i="1"/>
  <c r="P4" i="1" s="1"/>
  <c r="O11" i="1"/>
  <c r="O4" i="1" s="1"/>
  <c r="O5" i="1" s="1"/>
  <c r="L11" i="1"/>
  <c r="L4" i="1" s="1"/>
  <c r="K11" i="1"/>
  <c r="J11" i="1"/>
  <c r="I11" i="1"/>
  <c r="G11" i="1"/>
  <c r="F11" i="1"/>
  <c r="E11" i="1"/>
  <c r="D11" i="1"/>
  <c r="D4" i="1" s="1"/>
  <c r="AK6" i="1"/>
  <c r="AJ6" i="1"/>
  <c r="AJ4" i="1" s="1"/>
  <c r="AI6" i="1"/>
  <c r="AF6" i="1"/>
  <c r="AE6" i="1"/>
  <c r="AD6" i="1"/>
  <c r="AC6" i="1"/>
  <c r="AA6" i="1"/>
  <c r="Z6" i="1"/>
  <c r="Y6" i="1"/>
  <c r="V6" i="1"/>
  <c r="U6" i="1"/>
  <c r="U4" i="1" s="1"/>
  <c r="T6" i="1"/>
  <c r="T4" i="1" s="1"/>
  <c r="T5" i="1" s="1"/>
  <c r="S6" i="1"/>
  <c r="Q6" i="1"/>
  <c r="P6" i="1"/>
  <c r="O6" i="1"/>
  <c r="L6" i="1"/>
  <c r="K6" i="1"/>
  <c r="J6" i="1"/>
  <c r="G6" i="1"/>
  <c r="G4" i="1" s="1"/>
  <c r="F6" i="1"/>
  <c r="F4" i="1" s="1"/>
  <c r="E6" i="1"/>
  <c r="E4" i="1" s="1"/>
  <c r="E5" i="1" s="1"/>
  <c r="AI4" i="1"/>
  <c r="AI5" i="1" s="1"/>
  <c r="X4" i="1"/>
  <c r="V4" i="1"/>
  <c r="N4" i="1"/>
  <c r="K4" i="1"/>
  <c r="J4" i="1"/>
  <c r="AC3" i="1"/>
  <c r="X3" i="1"/>
  <c r="S3" i="1"/>
  <c r="Y5" i="1" l="1"/>
  <c r="J5" i="1"/>
  <c r="AC4" i="1"/>
</calcChain>
</file>

<file path=xl/sharedStrings.xml><?xml version="1.0" encoding="utf-8"?>
<sst xmlns="http://schemas.openxmlformats.org/spreadsheetml/2006/main" count="115" uniqueCount="84">
  <si>
    <t>A tanulási területekhez rendelt tantárgyak és témakörök óraszáma évfolyamonként</t>
  </si>
  <si>
    <r>
      <rPr>
        <b/>
        <sz val="18"/>
        <rFont val="Times New Roman"/>
        <family val="1"/>
        <charset val="238"/>
      </rPr>
      <t xml:space="preserve">Festő, mázoló, tapétázó    </t>
    </r>
    <r>
      <rPr>
        <sz val="9"/>
        <rFont val="Times New Roman"/>
        <family val="1"/>
      </rPr>
      <t xml:space="preserve">                    Évfolyam</t>
    </r>
  </si>
  <si>
    <t/>
  </si>
  <si>
    <t>1/9. javaslat</t>
  </si>
  <si>
    <t>Iskola elmélet</t>
  </si>
  <si>
    <t>Iskola gyakorlat</t>
  </si>
  <si>
    <t>Külső gyakorlat</t>
  </si>
  <si>
    <t>2/10. javaslat</t>
  </si>
  <si>
    <t>3/11. javaslat</t>
  </si>
  <si>
    <t>Ksz 1/12.</t>
  </si>
  <si>
    <t>Ksz 1/12. javaslat</t>
  </si>
  <si>
    <t>Ksz 2/13</t>
  </si>
  <si>
    <t>Ksz 2/13. javaslat</t>
  </si>
  <si>
    <t>1/12.</t>
  </si>
  <si>
    <t>1/12. javaslat</t>
  </si>
  <si>
    <t>2/13</t>
  </si>
  <si>
    <t>2/13. javaslat</t>
  </si>
  <si>
    <t>Évfolyam összes óraszáma tervezett</t>
  </si>
  <si>
    <t>Évfolyam összes óraszáma javasolt felosztásban</t>
  </si>
  <si>
    <t>Évfolyam összes óraszámaTTF-ben</t>
  </si>
  <si>
    <t>NAPPALI</t>
  </si>
  <si>
    <t>FELNŐTT</t>
  </si>
  <si>
    <t>ÉRETTSÉGI UTÁN</t>
  </si>
  <si>
    <t>Munkavállalói ismeretek</t>
  </si>
  <si>
    <r>
      <rPr>
        <b/>
        <sz val="9"/>
        <rFont val="Times New Roman"/>
        <family val="1"/>
      </rPr>
      <t>Munkavállalói ismeretek</t>
    </r>
  </si>
  <si>
    <r>
      <rPr>
        <sz val="9"/>
        <rFont val="Times New Roman"/>
        <family val="1"/>
      </rPr>
      <t>Álláskeresés</t>
    </r>
  </si>
  <si>
    <r>
      <rPr>
        <sz val="9"/>
        <rFont val="Times New Roman"/>
        <family val="1"/>
      </rPr>
      <t>Munkajogi alapismeretek</t>
    </r>
  </si>
  <si>
    <r>
      <rPr>
        <sz val="9"/>
        <rFont val="Times New Roman"/>
        <family val="1"/>
      </rPr>
      <t>Munkaviszony létesítése</t>
    </r>
  </si>
  <si>
    <r>
      <rPr>
        <sz val="9"/>
        <rFont val="Times New Roman"/>
        <family val="1"/>
      </rPr>
      <t>Munkanélküliség</t>
    </r>
  </si>
  <si>
    <t>Munkavállalói idegen nyelv</t>
  </si>
  <si>
    <r>
      <rPr>
        <b/>
        <sz val="9"/>
        <rFont val="Times New Roman"/>
        <family val="1"/>
      </rPr>
      <t>Munkavállalói idegen nyelv</t>
    </r>
  </si>
  <si>
    <r>
      <rPr>
        <sz val="9"/>
        <rFont val="Times New Roman"/>
        <family val="1"/>
      </rPr>
      <t>Az álláskeresés lépései, álláshirdetések</t>
    </r>
  </si>
  <si>
    <r>
      <rPr>
        <sz val="9"/>
        <rFont val="Times New Roman"/>
        <family val="1"/>
      </rPr>
      <t>Önéletrajz és motivációs levél</t>
    </r>
  </si>
  <si>
    <r>
      <rPr>
        <sz val="9"/>
        <rFont val="Times New Roman"/>
        <family val="1"/>
      </rPr>
      <t>„Small talk” – általános társalgás</t>
    </r>
  </si>
  <si>
    <r>
      <rPr>
        <sz val="9"/>
        <rFont val="Times New Roman"/>
        <family val="1"/>
      </rPr>
      <t>Állásinterjú</t>
    </r>
  </si>
  <si>
    <t>Építőipari közös ismeretek</t>
  </si>
  <si>
    <t>Építőipari alapismeretek</t>
  </si>
  <si>
    <r>
      <rPr>
        <sz val="9"/>
        <rFont val="Times New Roman"/>
        <family val="1"/>
      </rPr>
      <t>Az építőipar feladata, felosztása</t>
    </r>
  </si>
  <si>
    <r>
      <rPr>
        <sz val="9"/>
        <rFont val="Times New Roman"/>
        <family val="1"/>
      </rPr>
      <t>Az építési munkák sorrendje, az építési folyamat résztvevői</t>
    </r>
  </si>
  <si>
    <r>
      <rPr>
        <sz val="9"/>
        <rFont val="Times New Roman"/>
        <family val="1"/>
      </rPr>
      <t>Az építőipari szakmák és az építőipari feladatokhoz kapcsolódó szakmák tevé- kenységi köre</t>
    </r>
  </si>
  <si>
    <r>
      <rPr>
        <sz val="9"/>
        <rFont val="Times New Roman"/>
        <family val="1"/>
      </rPr>
      <t>Az épített környezet, a települések, a települési infrastruktúra</t>
    </r>
  </si>
  <si>
    <r>
      <rPr>
        <sz val="9"/>
        <rFont val="Times New Roman"/>
        <family val="1"/>
      </rPr>
      <t>Épületek, építmények csoportosítása, jellemzői, lakóépületek helyiségeinek, méreteinek, tájolásának ismerete</t>
    </r>
  </si>
  <si>
    <r>
      <rPr>
        <sz val="9"/>
        <rFont val="Times New Roman"/>
        <family val="1"/>
      </rPr>
      <t>Épületszerkezetek fogalma, rendeltetése, csoportosítása</t>
    </r>
  </si>
  <si>
    <r>
      <rPr>
        <sz val="9"/>
        <rFont val="Times New Roman"/>
        <family val="1"/>
      </rPr>
      <t>Építési technológiák, építési módok</t>
    </r>
  </si>
  <si>
    <r>
      <rPr>
        <sz val="9"/>
        <rFont val="Times New Roman"/>
        <family val="1"/>
      </rPr>
      <t>Az építőipar és a digitalizáció kapcsolata</t>
    </r>
  </si>
  <si>
    <t>Építőipari kivitelezési alapismeretek</t>
  </si>
  <si>
    <r>
      <rPr>
        <sz val="9"/>
        <rFont val="Times New Roman"/>
        <family val="1"/>
      </rPr>
      <t>Az építőipari munkáknál használt anyagok ismerete</t>
    </r>
  </si>
  <si>
    <r>
      <rPr>
        <sz val="9"/>
        <rFont val="Times New Roman"/>
        <family val="1"/>
      </rPr>
      <t>Szerszámok, eszközök, gépek ismerete és alkalmazása</t>
    </r>
  </si>
  <si>
    <r>
      <rPr>
        <sz val="9"/>
        <rFont val="Times New Roman"/>
        <family val="1"/>
      </rPr>
      <t>Építőipari alapfeladatok készítése</t>
    </r>
  </si>
  <si>
    <r>
      <rPr>
        <sz val="9"/>
        <rFont val="Times New Roman"/>
        <family val="1"/>
      </rPr>
      <t>Dokumentáció és prezentáció</t>
    </r>
  </si>
  <si>
    <t>Építőipari rajzi alapismeretek</t>
  </si>
  <si>
    <t>Rajzi alapfogalmak</t>
  </si>
  <si>
    <t>Műszaki rajzok készítése</t>
  </si>
  <si>
    <t>Szabadkézi rajzok készítése</t>
  </si>
  <si>
    <t>Munka- és környezetvédelem</t>
  </si>
  <si>
    <t>Munkavédelmi általános ismeretek Álta- lános munkavédelmi ismeretek</t>
  </si>
  <si>
    <t>Tűzvédelem</t>
  </si>
  <si>
    <t>Környezetvédelem</t>
  </si>
  <si>
    <t>A munkavédelem építőipari vonatkozásai</t>
  </si>
  <si>
    <r>
      <rPr>
        <sz val="9"/>
        <rFont val="Times New Roman"/>
        <family val="1"/>
      </rPr>
      <t>Tanulási terület összóraszáma</t>
    </r>
  </si>
  <si>
    <t>Szobafestő díszítő munkák</t>
  </si>
  <si>
    <t>Falfelületek festése, díszítése</t>
  </si>
  <si>
    <t>Festési technológiák, anyagok szakmai ismerete</t>
  </si>
  <si>
    <t>Festési munkálatok anyag és gyártásisme- rete</t>
  </si>
  <si>
    <t>Díszítőmunkák, szakrajz, színelmélet</t>
  </si>
  <si>
    <t>Szakmai számítás</t>
  </si>
  <si>
    <t>Vonatkozó munka-, baleset- és környezet- védelem</t>
  </si>
  <si>
    <t>Mázolási munkák fa-, fal, fém- és speciális felületeken</t>
  </si>
  <si>
    <t>Mázolási ismeretek</t>
  </si>
  <si>
    <t>Alapfelületek vizsgálata</t>
  </si>
  <si>
    <t>Mázolás szakmai ismerete, technológiája</t>
  </si>
  <si>
    <t>Mázolóanyagok, segédanyagok anyagis- merete</t>
  </si>
  <si>
    <t>Mázolás díszítőmunkái</t>
  </si>
  <si>
    <t>Mázolási munkák szakmai számítása</t>
  </si>
  <si>
    <t>Mázolási munkára vonatkozó munka-, baleset- és környezetvédelmi előírások</t>
  </si>
  <si>
    <t>Tapétázási munkák</t>
  </si>
  <si>
    <t>Tapétázási munkák ismerete</t>
  </si>
  <si>
    <t>Felületvizsgálat, -előkészítés, -előkezelés</t>
  </si>
  <si>
    <t>Tapétázási munkák szakmai ismerete</t>
  </si>
  <si>
    <t>Tapétázás anyagismerete</t>
  </si>
  <si>
    <t>Tapéták csoportosítása gyártástechnológia</t>
  </si>
  <si>
    <t>Tapétázási munkák szakmai számításai</t>
  </si>
  <si>
    <t>Díszítési technológiák</t>
  </si>
  <si>
    <t>Épületinformációs modellezés (BIM)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</si>
</sst>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"/>
      <family val="1"/>
      <charset val="238"/>
    </font>
    <font>
      <sz val="9"/>
      <name val="Times New Roman"/>
      <family val="1"/>
    </font>
    <font>
      <sz val="9"/>
      <color theme="4" tint="-0.499984740745262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rgb="FF000000"/>
      <name val="Times New Roman"/>
      <family val="2"/>
    </font>
    <font>
      <b/>
      <sz val="9"/>
      <color theme="4" tint="-0.499984740745262"/>
      <name val="Times New Roman"/>
      <family val="2"/>
    </font>
    <font>
      <b/>
      <sz val="9"/>
      <color rgb="FFFF0000"/>
      <name val="Times New Roman"/>
      <family val="2"/>
    </font>
    <font>
      <b/>
      <sz val="16"/>
      <color theme="4" tint="-0.499984740745262"/>
      <name val="Times New Roman"/>
      <family val="2"/>
    </font>
    <font>
      <b/>
      <sz val="14"/>
      <color theme="4" tint="-0.499984740745262"/>
      <name val="Times New Roman"/>
      <family val="2"/>
    </font>
    <font>
      <b/>
      <sz val="20"/>
      <color rgb="FFFF0000"/>
      <name val="Times New Roman"/>
      <family val="2"/>
    </font>
    <font>
      <b/>
      <sz val="12"/>
      <color theme="4" tint="-0.499984740745262"/>
      <name val="Times New Roman"/>
      <family val="2"/>
    </font>
    <font>
      <b/>
      <sz val="11"/>
      <color theme="4" tint="-0.499984740745262"/>
      <name val="Times New Roman"/>
      <family val="2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b/>
      <sz val="9"/>
      <color rgb="FF000000"/>
      <name val="Times New Roman"/>
      <family val="1"/>
      <charset val="238"/>
    </font>
    <font>
      <b/>
      <sz val="9"/>
      <color theme="4" tint="-0.499984740745262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000000"/>
      <name val="Times New Roman"/>
      <family val="2"/>
    </font>
    <font>
      <sz val="9"/>
      <color theme="4" tint="-0.499984740745262"/>
      <name val="Times New Roman"/>
      <family val="2"/>
    </font>
    <font>
      <sz val="9"/>
      <color rgb="FFFF0000"/>
      <name val="Times New Roman"/>
      <family val="2"/>
    </font>
    <font>
      <sz val="11"/>
      <color theme="4" tint="-0.499984740745262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</patternFill>
    </fill>
    <fill>
      <patternFill patternType="solid">
        <fgColor rgb="FFF79546"/>
        <bgColor indexed="64"/>
      </patternFill>
    </fill>
    <fill>
      <patternFill patternType="solid">
        <fgColor rgb="FFBEBEBE"/>
      </patternFill>
    </fill>
    <fill>
      <patternFill patternType="solid">
        <fgColor rgb="FFFFFF00"/>
        <bgColor indexed="64"/>
      </patternFill>
    </fill>
    <fill>
      <patternFill patternType="solid">
        <fgColor rgb="FFF1F1F1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49" fontId="3" fillId="0" borderId="3" xfId="0" applyNumberFormat="1" applyFont="1" applyBorder="1" applyAlignment="1">
      <alignment horizontal="center" vertical="center" textRotation="90" wrapText="1"/>
    </xf>
    <xf numFmtId="49" fontId="6" fillId="0" borderId="4" xfId="0" applyNumberFormat="1" applyFont="1" applyBorder="1" applyAlignment="1">
      <alignment horizontal="center" vertical="center" textRotation="90" wrapText="1"/>
    </xf>
    <xf numFmtId="49" fontId="3" fillId="0" borderId="4" xfId="0" applyNumberFormat="1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1" fontId="8" fillId="2" borderId="6" xfId="0" applyNumberFormat="1" applyFont="1" applyFill="1" applyBorder="1" applyAlignment="1">
      <alignment horizontal="center" vertical="center" wrapText="1" shrinkToFit="1"/>
    </xf>
    <xf numFmtId="1" fontId="9" fillId="2" borderId="7" xfId="0" applyNumberFormat="1" applyFont="1" applyFill="1" applyBorder="1" applyAlignment="1">
      <alignment horizontal="center" vertical="center" wrapText="1" shrinkToFit="1"/>
    </xf>
    <xf numFmtId="1" fontId="10" fillId="2" borderId="7" xfId="0" applyNumberFormat="1" applyFont="1" applyFill="1" applyBorder="1" applyAlignment="1">
      <alignment horizontal="center" vertical="center" wrapText="1" shrinkToFit="1"/>
    </xf>
    <xf numFmtId="1" fontId="8" fillId="2" borderId="7" xfId="0" applyNumberFormat="1" applyFont="1" applyFill="1" applyBorder="1" applyAlignment="1">
      <alignment horizontal="center" vertical="center" wrapText="1" shrinkToFit="1"/>
    </xf>
    <xf numFmtId="1" fontId="10" fillId="2" borderId="8" xfId="0" applyNumberFormat="1" applyFont="1" applyFill="1" applyBorder="1" applyAlignment="1">
      <alignment horizontal="center" vertical="center" wrapText="1" shrinkToFit="1"/>
    </xf>
    <xf numFmtId="1" fontId="8" fillId="2" borderId="9" xfId="0" applyNumberFormat="1" applyFont="1" applyFill="1" applyBorder="1" applyAlignment="1">
      <alignment horizontal="center" vertical="center" wrapText="1" shrinkToFit="1"/>
    </xf>
    <xf numFmtId="1" fontId="11" fillId="2" borderId="10" xfId="0" applyNumberFormat="1" applyFont="1" applyFill="1" applyBorder="1" applyAlignment="1">
      <alignment horizontal="center" vertical="center" wrapText="1" shrinkToFit="1"/>
    </xf>
    <xf numFmtId="1" fontId="8" fillId="2" borderId="10" xfId="0" applyNumberFormat="1" applyFont="1" applyFill="1" applyBorder="1" applyAlignment="1">
      <alignment horizontal="center" vertical="center" wrapText="1" shrinkToFit="1"/>
    </xf>
    <xf numFmtId="1" fontId="11" fillId="2" borderId="11" xfId="0" applyNumberFormat="1" applyFont="1" applyFill="1" applyBorder="1" applyAlignment="1">
      <alignment horizontal="center" vertical="center" wrapText="1" shrinkToFit="1"/>
    </xf>
    <xf numFmtId="1" fontId="12" fillId="2" borderId="12" xfId="0" applyNumberFormat="1" applyFont="1" applyFill="1" applyBorder="1" applyAlignment="1">
      <alignment horizontal="center" vertical="center" wrapText="1" shrinkToFit="1"/>
    </xf>
    <xf numFmtId="1" fontId="12" fillId="2" borderId="13" xfId="0" applyNumberFormat="1" applyFont="1" applyFill="1" applyBorder="1" applyAlignment="1">
      <alignment horizontal="center" vertical="center" wrapText="1" shrinkToFit="1"/>
    </xf>
    <xf numFmtId="1" fontId="13" fillId="2" borderId="14" xfId="0" applyNumberFormat="1" applyFont="1" applyFill="1" applyBorder="1" applyAlignment="1">
      <alignment horizontal="center" vertical="center" wrapText="1" shrinkToFit="1"/>
    </xf>
    <xf numFmtId="1" fontId="12" fillId="2" borderId="15" xfId="0" applyNumberFormat="1" applyFont="1" applyFill="1" applyBorder="1" applyAlignment="1">
      <alignment horizontal="center" vertical="center" wrapText="1" shrinkToFit="1"/>
    </xf>
    <xf numFmtId="1" fontId="13" fillId="2" borderId="16" xfId="0" applyNumberFormat="1" applyFont="1" applyFill="1" applyBorder="1" applyAlignment="1">
      <alignment horizontal="center" vertical="center" wrapText="1" shrinkToFit="1"/>
    </xf>
    <xf numFmtId="1" fontId="14" fillId="2" borderId="17" xfId="0" applyNumberFormat="1" applyFont="1" applyFill="1" applyBorder="1" applyAlignment="1">
      <alignment horizontal="center" vertical="center" wrapText="1" shrinkToFit="1"/>
    </xf>
    <xf numFmtId="1" fontId="14" fillId="2" borderId="18" xfId="0" applyNumberFormat="1" applyFont="1" applyFill="1" applyBorder="1" applyAlignment="1">
      <alignment horizontal="center" vertical="center" wrapText="1" shrinkToFit="1"/>
    </xf>
    <xf numFmtId="1" fontId="14" fillId="2" borderId="19" xfId="0" applyNumberFormat="1" applyFont="1" applyFill="1" applyBorder="1" applyAlignment="1">
      <alignment horizontal="center" vertical="center" wrapText="1" shrinkToFit="1"/>
    </xf>
    <xf numFmtId="1" fontId="14" fillId="2" borderId="20" xfId="0" applyNumberFormat="1" applyFont="1" applyFill="1" applyBorder="1" applyAlignment="1">
      <alignment horizontal="center" vertical="center" wrapText="1" shrinkToFit="1"/>
    </xf>
    <xf numFmtId="1" fontId="15" fillId="2" borderId="17" xfId="0" applyNumberFormat="1" applyFont="1" applyFill="1" applyBorder="1" applyAlignment="1">
      <alignment horizontal="center" vertical="center" wrapText="1" shrinkToFit="1"/>
    </xf>
    <xf numFmtId="1" fontId="15" fillId="2" borderId="18" xfId="0" applyNumberFormat="1" applyFont="1" applyFill="1" applyBorder="1" applyAlignment="1">
      <alignment horizontal="center" vertical="center" wrapText="1" shrinkToFit="1"/>
    </xf>
    <xf numFmtId="1" fontId="15" fillId="2" borderId="21" xfId="0" applyNumberFormat="1" applyFont="1" applyFill="1" applyBorder="1" applyAlignment="1">
      <alignment horizontal="center" vertical="center" wrapText="1" shrinkToFit="1"/>
    </xf>
    <xf numFmtId="0" fontId="16" fillId="3" borderId="22" xfId="0" applyFont="1" applyFill="1" applyBorder="1" applyAlignment="1">
      <alignment horizontal="center" vertical="center" textRotation="90" wrapText="1"/>
    </xf>
    <xf numFmtId="0" fontId="16" fillId="4" borderId="23" xfId="0" applyFont="1" applyFill="1" applyBorder="1" applyAlignment="1">
      <alignment horizontal="left" vertical="center" wrapText="1"/>
    </xf>
    <xf numFmtId="1" fontId="18" fillId="4" borderId="24" xfId="0" applyNumberFormat="1" applyFont="1" applyFill="1" applyBorder="1" applyAlignment="1">
      <alignment horizontal="center" vertical="center" shrinkToFit="1"/>
    </xf>
    <xf numFmtId="1" fontId="19" fillId="5" borderId="25" xfId="0" applyNumberFormat="1" applyFont="1" applyFill="1" applyBorder="1" applyAlignment="1">
      <alignment horizontal="center" vertical="center" shrinkToFit="1"/>
    </xf>
    <xf numFmtId="1" fontId="20" fillId="4" borderId="25" xfId="0" applyNumberFormat="1" applyFont="1" applyFill="1" applyBorder="1" applyAlignment="1">
      <alignment horizontal="center" vertical="center" shrinkToFit="1"/>
    </xf>
    <xf numFmtId="1" fontId="18" fillId="4" borderId="25" xfId="0" applyNumberFormat="1" applyFont="1" applyFill="1" applyBorder="1" applyAlignment="1">
      <alignment horizontal="center" vertical="center" shrinkToFit="1"/>
    </xf>
    <xf numFmtId="1" fontId="20" fillId="4" borderId="26" xfId="0" applyNumberFormat="1" applyFont="1" applyFill="1" applyBorder="1" applyAlignment="1">
      <alignment horizontal="center" vertical="center" shrinkToFit="1"/>
    </xf>
    <xf numFmtId="1" fontId="8" fillId="4" borderId="24" xfId="0" applyNumberFormat="1" applyFont="1" applyFill="1" applyBorder="1" applyAlignment="1">
      <alignment horizontal="center" vertical="center" shrinkToFit="1"/>
    </xf>
    <xf numFmtId="1" fontId="9" fillId="4" borderId="25" xfId="0" applyNumberFormat="1" applyFont="1" applyFill="1" applyBorder="1" applyAlignment="1">
      <alignment horizontal="center" vertical="center" shrinkToFit="1"/>
    </xf>
    <xf numFmtId="1" fontId="10" fillId="4" borderId="25" xfId="0" applyNumberFormat="1" applyFont="1" applyFill="1" applyBorder="1" applyAlignment="1">
      <alignment horizontal="center" vertical="center" shrinkToFit="1"/>
    </xf>
    <xf numFmtId="1" fontId="8" fillId="4" borderId="25" xfId="0" applyNumberFormat="1" applyFont="1" applyFill="1" applyBorder="1" applyAlignment="1">
      <alignment horizontal="center" vertical="center" shrinkToFit="1"/>
    </xf>
    <xf numFmtId="1" fontId="9" fillId="5" borderId="25" xfId="0" applyNumberFormat="1" applyFont="1" applyFill="1" applyBorder="1" applyAlignment="1">
      <alignment horizontal="center" vertical="center" shrinkToFit="1"/>
    </xf>
    <xf numFmtId="1" fontId="10" fillId="4" borderId="26" xfId="0" applyNumberFormat="1" applyFont="1" applyFill="1" applyBorder="1" applyAlignment="1">
      <alignment horizontal="center" vertical="center" shrinkToFit="1"/>
    </xf>
    <xf numFmtId="0" fontId="3" fillId="0" borderId="27" xfId="0" applyFont="1" applyBorder="1" applyAlignment="1">
      <alignment horizontal="left" vertical="top" wrapText="1"/>
    </xf>
    <xf numFmtId="1" fontId="21" fillId="0" borderId="28" xfId="0" applyNumberFormat="1" applyFont="1" applyBorder="1" applyAlignment="1">
      <alignment horizontal="center" vertical="center" shrinkToFit="1"/>
    </xf>
    <xf numFmtId="1" fontId="6" fillId="6" borderId="7" xfId="0" applyNumberFormat="1" applyFont="1" applyFill="1" applyBorder="1" applyAlignment="1">
      <alignment horizontal="center" vertical="center" shrinkToFit="1"/>
    </xf>
    <xf numFmtId="1" fontId="7" fillId="6" borderId="7" xfId="0" applyNumberFormat="1" applyFont="1" applyFill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1" fontId="23" fillId="0" borderId="28" xfId="0" applyNumberFormat="1" applyFont="1" applyBorder="1" applyAlignment="1">
      <alignment horizontal="center" vertical="center" shrinkToFit="1"/>
    </xf>
    <xf numFmtId="164" fontId="24" fillId="6" borderId="7" xfId="0" applyNumberFormat="1" applyFont="1" applyFill="1" applyBorder="1" applyAlignment="1">
      <alignment horizontal="center" vertical="center" shrinkToFit="1"/>
    </xf>
    <xf numFmtId="164" fontId="25" fillId="6" borderId="7" xfId="0" applyNumberFormat="1" applyFont="1" applyFill="1" applyBorder="1" applyAlignment="1">
      <alignment horizontal="center" vertical="center" shrinkToFit="1"/>
    </xf>
    <xf numFmtId="1" fontId="25" fillId="6" borderId="7" xfId="0" applyNumberFormat="1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1" fontId="24" fillId="6" borderId="7" xfId="0" applyNumberFormat="1" applyFont="1" applyFill="1" applyBorder="1" applyAlignment="1">
      <alignment horizontal="center" vertical="center" shrinkToFit="1"/>
    </xf>
    <xf numFmtId="0" fontId="16" fillId="3" borderId="25" xfId="0" applyFont="1" applyFill="1" applyBorder="1" applyAlignment="1">
      <alignment horizontal="center" vertical="center" textRotation="90" wrapText="1"/>
    </xf>
    <xf numFmtId="0" fontId="16" fillId="7" borderId="29" xfId="0" applyFont="1" applyFill="1" applyBorder="1" applyAlignment="1">
      <alignment horizontal="center" vertical="center" textRotation="90" wrapText="1"/>
    </xf>
    <xf numFmtId="0" fontId="16" fillId="7" borderId="22" xfId="0" applyFont="1" applyFill="1" applyBorder="1" applyAlignment="1">
      <alignment horizontal="center" vertical="center" textRotation="90" wrapText="1"/>
    </xf>
    <xf numFmtId="0" fontId="22" fillId="0" borderId="28" xfId="0" applyFont="1" applyBorder="1" applyAlignment="1">
      <alignment horizontal="center" vertical="center" wrapText="1"/>
    </xf>
    <xf numFmtId="1" fontId="21" fillId="0" borderId="7" xfId="0" applyNumberFormat="1" applyFont="1" applyBorder="1" applyAlignment="1">
      <alignment horizontal="center" vertical="center" shrinkToFit="1"/>
    </xf>
    <xf numFmtId="1" fontId="7" fillId="6" borderId="8" xfId="0" applyNumberFormat="1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textRotation="90" wrapText="1"/>
    </xf>
    <xf numFmtId="0" fontId="20" fillId="8" borderId="29" xfId="0" applyFont="1" applyFill="1" applyBorder="1" applyAlignment="1">
      <alignment horizontal="center" vertical="center" textRotation="90" wrapText="1"/>
    </xf>
    <xf numFmtId="0" fontId="17" fillId="4" borderId="23" xfId="0" applyFont="1" applyFill="1" applyBorder="1" applyAlignment="1">
      <alignment horizontal="left" vertical="center" wrapText="1"/>
    </xf>
    <xf numFmtId="1" fontId="20" fillId="5" borderId="25" xfId="0" applyNumberFormat="1" applyFont="1" applyFill="1" applyBorder="1" applyAlignment="1">
      <alignment horizontal="center" vertical="center" shrinkToFit="1"/>
    </xf>
    <xf numFmtId="1" fontId="10" fillId="5" borderId="25" xfId="0" applyNumberFormat="1" applyFont="1" applyFill="1" applyBorder="1" applyAlignment="1">
      <alignment horizontal="center" vertical="center" shrinkToFit="1"/>
    </xf>
    <xf numFmtId="1" fontId="10" fillId="5" borderId="26" xfId="0" applyNumberFormat="1" applyFont="1" applyFill="1" applyBorder="1" applyAlignment="1">
      <alignment horizontal="center" vertical="center" shrinkToFit="1"/>
    </xf>
    <xf numFmtId="0" fontId="20" fillId="8" borderId="22" xfId="0" applyFont="1" applyFill="1" applyBorder="1" applyAlignment="1">
      <alignment horizontal="center" vertical="center" textRotation="90" wrapText="1"/>
    </xf>
    <xf numFmtId="1" fontId="19" fillId="6" borderId="7" xfId="0" applyNumberFormat="1" applyFont="1" applyFill="1" applyBorder="1" applyAlignment="1">
      <alignment horizontal="center" vertical="center" shrinkToFit="1"/>
    </xf>
    <xf numFmtId="0" fontId="20" fillId="8" borderId="25" xfId="0" applyFont="1" applyFill="1" applyBorder="1" applyAlignment="1">
      <alignment horizontal="center" vertical="center" textRotation="90" wrapText="1"/>
    </xf>
    <xf numFmtId="0" fontId="3" fillId="9" borderId="30" xfId="0" applyFont="1" applyFill="1" applyBorder="1" applyAlignment="1">
      <alignment horizontal="left" vertical="top" wrapText="1"/>
    </xf>
    <xf numFmtId="1" fontId="21" fillId="9" borderId="28" xfId="0" applyNumberFormat="1" applyFont="1" applyFill="1" applyBorder="1" applyAlignment="1">
      <alignment horizontal="center" vertical="center" shrinkToFit="1"/>
    </xf>
    <xf numFmtId="1" fontId="7" fillId="9" borderId="7" xfId="0" applyNumberFormat="1" applyFont="1" applyFill="1" applyBorder="1" applyAlignment="1">
      <alignment horizontal="center" vertical="center" shrinkToFit="1"/>
    </xf>
    <xf numFmtId="1" fontId="21" fillId="9" borderId="7" xfId="0" applyNumberFormat="1" applyFont="1" applyFill="1" applyBorder="1" applyAlignment="1">
      <alignment horizontal="center" vertical="center" shrinkToFit="1"/>
    </xf>
    <xf numFmtId="1" fontId="7" fillId="9" borderId="8" xfId="0" applyNumberFormat="1" applyFont="1" applyFill="1" applyBorder="1" applyAlignment="1">
      <alignment horizontal="center" vertical="center" shrinkToFit="1"/>
    </xf>
    <xf numFmtId="1" fontId="23" fillId="9" borderId="28" xfId="0" applyNumberFormat="1" applyFont="1" applyFill="1" applyBorder="1" applyAlignment="1">
      <alignment horizontal="center" vertical="center" shrinkToFit="1"/>
    </xf>
    <xf numFmtId="1" fontId="25" fillId="9" borderId="7" xfId="0" applyNumberFormat="1" applyFont="1" applyFill="1" applyBorder="1" applyAlignment="1">
      <alignment horizontal="center" vertical="center" shrinkToFit="1"/>
    </xf>
    <xf numFmtId="1" fontId="23" fillId="9" borderId="7" xfId="0" applyNumberFormat="1" applyFont="1" applyFill="1" applyBorder="1" applyAlignment="1">
      <alignment horizontal="center" vertical="center" shrinkToFit="1"/>
    </xf>
    <xf numFmtId="1" fontId="25" fillId="9" borderId="8" xfId="0" applyNumberFormat="1" applyFont="1" applyFill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textRotation="90" wrapText="1"/>
    </xf>
    <xf numFmtId="1" fontId="27" fillId="5" borderId="25" xfId="0" applyNumberFormat="1" applyFont="1" applyFill="1" applyBorder="1" applyAlignment="1">
      <alignment horizontal="center" vertical="center" shrinkToFit="1"/>
    </xf>
    <xf numFmtId="1" fontId="18" fillId="4" borderId="25" xfId="0" applyNumberFormat="1" applyFont="1" applyFill="1" applyBorder="1" applyAlignment="1">
      <alignment horizontal="center" vertical="center" wrapText="1" shrinkToFit="1"/>
    </xf>
    <xf numFmtId="0" fontId="16" fillId="0" borderId="22" xfId="0" applyFont="1" applyBorder="1" applyAlignment="1">
      <alignment horizontal="center" vertical="center" textRotation="90" wrapText="1"/>
    </xf>
    <xf numFmtId="1" fontId="23" fillId="0" borderId="7" xfId="0" applyNumberFormat="1" applyFont="1" applyBorder="1" applyAlignment="1">
      <alignment horizontal="center" vertical="center" shrinkToFit="1"/>
    </xf>
    <xf numFmtId="1" fontId="25" fillId="6" borderId="8" xfId="0" applyNumberFormat="1" applyFont="1" applyFill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textRotation="90" wrapText="1"/>
    </xf>
    <xf numFmtId="0" fontId="3" fillId="10" borderId="27" xfId="0" applyFont="1" applyFill="1" applyBorder="1" applyAlignment="1">
      <alignment horizontal="left" vertical="top" wrapText="1"/>
    </xf>
    <xf numFmtId="1" fontId="6" fillId="9" borderId="7" xfId="0" applyNumberFormat="1" applyFont="1" applyFill="1" applyBorder="1" applyAlignment="1">
      <alignment horizontal="center" vertical="center" shrinkToFit="1"/>
    </xf>
    <xf numFmtId="1" fontId="24" fillId="9" borderId="7" xfId="0" applyNumberFormat="1" applyFont="1" applyFill="1" applyBorder="1" applyAlignment="1">
      <alignment horizontal="center" vertical="center" shrinkToFit="1"/>
    </xf>
    <xf numFmtId="0" fontId="3" fillId="11" borderId="27" xfId="0" applyFont="1" applyFill="1" applyBorder="1" applyAlignment="1">
      <alignment horizontal="right" vertical="top" wrapText="1"/>
    </xf>
    <xf numFmtId="0" fontId="3" fillId="11" borderId="31" xfId="0" applyFont="1" applyFill="1" applyBorder="1" applyAlignment="1">
      <alignment horizontal="right" vertical="top" wrapText="1"/>
    </xf>
    <xf numFmtId="1" fontId="21" fillId="0" borderId="32" xfId="0" applyNumberFormat="1" applyFont="1" applyBorder="1" applyAlignment="1">
      <alignment horizontal="center" vertical="center" shrinkToFit="1"/>
    </xf>
    <xf numFmtId="1" fontId="6" fillId="0" borderId="33" xfId="0" applyNumberFormat="1" applyFont="1" applyBorder="1" applyAlignment="1">
      <alignment horizontal="center" vertical="center" shrinkToFit="1"/>
    </xf>
    <xf numFmtId="1" fontId="7" fillId="0" borderId="33" xfId="0" applyNumberFormat="1" applyFont="1" applyBorder="1" applyAlignment="1">
      <alignment horizontal="center" vertical="center" shrinkToFit="1"/>
    </xf>
    <xf numFmtId="1" fontId="21" fillId="0" borderId="33" xfId="0" applyNumberFormat="1" applyFont="1" applyBorder="1" applyAlignment="1">
      <alignment horizontal="center" vertical="center" shrinkToFit="1"/>
    </xf>
    <xf numFmtId="0" fontId="22" fillId="0" borderId="3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1" fontId="23" fillId="0" borderId="32" xfId="0" applyNumberFormat="1" applyFont="1" applyBorder="1" applyAlignment="1">
      <alignment horizontal="center" vertical="center" shrinkToFit="1"/>
    </xf>
    <xf numFmtId="1" fontId="24" fillId="0" borderId="33" xfId="0" applyNumberFormat="1" applyFont="1" applyBorder="1" applyAlignment="1">
      <alignment horizontal="center" vertical="center" shrinkToFit="1"/>
    </xf>
    <xf numFmtId="1" fontId="25" fillId="0" borderId="33" xfId="0" applyNumberFormat="1" applyFont="1" applyBorder="1" applyAlignment="1">
      <alignment horizontal="center" vertical="center" shrinkToFit="1"/>
    </xf>
    <xf numFmtId="1" fontId="23" fillId="0" borderId="33" xfId="0" applyNumberFormat="1" applyFont="1" applyBorder="1" applyAlignment="1">
      <alignment horizontal="center" vertical="center" shrinkToFit="1"/>
    </xf>
    <xf numFmtId="1" fontId="25" fillId="0" borderId="34" xfId="0" applyNumberFormat="1" applyFont="1" applyBorder="1" applyAlignment="1">
      <alignment horizontal="center" vertical="center" shrinkToFi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45B91-5F07-405D-87FB-B5D32F4FC8B0}">
  <dimension ref="A1:AK64"/>
  <sheetViews>
    <sheetView tabSelected="1" workbookViewId="0">
      <selection sqref="A1:XFD1048576"/>
    </sheetView>
  </sheetViews>
  <sheetFormatPr defaultRowHeight="15" x14ac:dyDescent="0.25"/>
  <cols>
    <col min="2" max="2" width="32.85546875" customWidth="1"/>
    <col min="30" max="30" width="12.42578125" customWidth="1"/>
  </cols>
  <sheetData>
    <row r="1" spans="1:37" ht="16.5" thickBot="1" x14ac:dyDescent="0.3">
      <c r="A1" s="1" t="s">
        <v>0</v>
      </c>
    </row>
    <row r="2" spans="1:37" ht="95.25" customHeight="1" thickTop="1" x14ac:dyDescent="0.25">
      <c r="A2" s="2" t="s">
        <v>1</v>
      </c>
      <c r="B2" s="3"/>
      <c r="C2" s="4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7" t="s">
        <v>2</v>
      </c>
      <c r="I2" s="5" t="s">
        <v>7</v>
      </c>
      <c r="J2" s="6" t="s">
        <v>4</v>
      </c>
      <c r="K2" s="6" t="s">
        <v>5</v>
      </c>
      <c r="L2" s="6" t="s">
        <v>6</v>
      </c>
      <c r="M2" s="7" t="s">
        <v>2</v>
      </c>
      <c r="N2" s="5" t="s">
        <v>8</v>
      </c>
      <c r="O2" s="6" t="s">
        <v>4</v>
      </c>
      <c r="P2" s="6" t="s">
        <v>5</v>
      </c>
      <c r="Q2" s="8" t="s">
        <v>6</v>
      </c>
      <c r="R2" s="9" t="s">
        <v>9</v>
      </c>
      <c r="S2" s="10" t="s">
        <v>10</v>
      </c>
      <c r="T2" s="6" t="s">
        <v>4</v>
      </c>
      <c r="U2" s="6" t="s">
        <v>5</v>
      </c>
      <c r="V2" s="6" t="s">
        <v>6</v>
      </c>
      <c r="W2" s="11" t="s">
        <v>11</v>
      </c>
      <c r="X2" s="5" t="s">
        <v>12</v>
      </c>
      <c r="Y2" s="6" t="s">
        <v>4</v>
      </c>
      <c r="Z2" s="6" t="s">
        <v>5</v>
      </c>
      <c r="AA2" s="8" t="s">
        <v>6</v>
      </c>
      <c r="AB2" s="9" t="s">
        <v>13</v>
      </c>
      <c r="AC2" s="10" t="s">
        <v>14</v>
      </c>
      <c r="AD2" s="6" t="s">
        <v>4</v>
      </c>
      <c r="AE2" s="6" t="s">
        <v>5</v>
      </c>
      <c r="AF2" s="6" t="s">
        <v>6</v>
      </c>
      <c r="AG2" s="11" t="s">
        <v>15</v>
      </c>
      <c r="AH2" s="5" t="s">
        <v>16</v>
      </c>
      <c r="AI2" s="6" t="s">
        <v>4</v>
      </c>
      <c r="AJ2" s="6" t="s">
        <v>5</v>
      </c>
      <c r="AK2" s="8" t="s">
        <v>6</v>
      </c>
    </row>
    <row r="3" spans="1:37" ht="32.25" customHeight="1" x14ac:dyDescent="0.25">
      <c r="A3" s="12" t="s">
        <v>17</v>
      </c>
      <c r="B3" s="13"/>
      <c r="C3" s="14" t="s">
        <v>2</v>
      </c>
      <c r="D3" s="15">
        <v>576</v>
      </c>
      <c r="E3" s="16"/>
      <c r="F3" s="16"/>
      <c r="G3" s="16"/>
      <c r="H3" s="17" t="s">
        <v>2</v>
      </c>
      <c r="I3" s="15">
        <v>936</v>
      </c>
      <c r="J3" s="16"/>
      <c r="K3" s="16"/>
      <c r="L3" s="16"/>
      <c r="M3" s="17" t="s">
        <v>2</v>
      </c>
      <c r="N3" s="15">
        <v>806</v>
      </c>
      <c r="O3" s="16"/>
      <c r="P3" s="16"/>
      <c r="Q3" s="18"/>
      <c r="R3" s="14">
        <v>1152</v>
      </c>
      <c r="S3" s="15">
        <f>R3*0.4</f>
        <v>460.8</v>
      </c>
      <c r="T3" s="16"/>
      <c r="U3" s="16"/>
      <c r="V3" s="16"/>
      <c r="W3" s="17">
        <v>891</v>
      </c>
      <c r="X3" s="15">
        <f>W3*0.4</f>
        <v>356.40000000000003</v>
      </c>
      <c r="Y3" s="16"/>
      <c r="Z3" s="16"/>
      <c r="AA3" s="18"/>
      <c r="AB3" s="14">
        <v>1152</v>
      </c>
      <c r="AC3" s="15">
        <f>AB3*0.4</f>
        <v>460.8</v>
      </c>
      <c r="AD3" s="16">
        <v>1170</v>
      </c>
      <c r="AE3" s="16"/>
      <c r="AF3" s="16"/>
      <c r="AG3" s="17">
        <v>891</v>
      </c>
      <c r="AH3" s="15">
        <v>932</v>
      </c>
      <c r="AI3" s="16"/>
      <c r="AJ3" s="16"/>
      <c r="AK3" s="18"/>
    </row>
    <row r="4" spans="1:37" ht="33.75" customHeight="1" x14ac:dyDescent="0.25">
      <c r="A4" s="12" t="s">
        <v>18</v>
      </c>
      <c r="B4" s="13"/>
      <c r="C4" s="19"/>
      <c r="D4" s="20">
        <f>D6+D11+D16+D25+D30+D34+D40+D47+D55</f>
        <v>576</v>
      </c>
      <c r="E4" s="20">
        <f>E6+E11+E16+E25+E30+E34+E40+E47+E55</f>
        <v>234</v>
      </c>
      <c r="F4" s="20">
        <f>F6+F11+F16+F25+F30+F34+F40+F47+F55</f>
        <v>342</v>
      </c>
      <c r="G4" s="20">
        <f>G6+G11+G16+G25+G30+G34+G40+G47+G55</f>
        <v>0</v>
      </c>
      <c r="H4" s="21"/>
      <c r="I4" s="20">
        <f>I6+I11+I16+I25+I30+I34+I40+I47+I55</f>
        <v>936</v>
      </c>
      <c r="J4" s="20">
        <f>J6+J11+J16+J25+J30+J34+J40+J47+J55</f>
        <v>306</v>
      </c>
      <c r="K4" s="20">
        <f>K6+K11+K16+K25+K30+K34+K40+K47+K55</f>
        <v>0</v>
      </c>
      <c r="L4" s="20">
        <f>L6+L11+L16+L25+L30+L34+L40+L47+L55</f>
        <v>630</v>
      </c>
      <c r="M4" s="21"/>
      <c r="N4" s="20">
        <f>N6+N11+N16+N25+N30+N34+N40+N47+N55</f>
        <v>805</v>
      </c>
      <c r="O4" s="20">
        <f>O6+O11+O16+O25+O30+O34+O40+O47+O55</f>
        <v>248</v>
      </c>
      <c r="P4" s="20">
        <f>P6+P11+P16+P25+P30+P34+P40+P47+P55</f>
        <v>0</v>
      </c>
      <c r="Q4" s="22">
        <f>Q6+Q11+Q16+Q25+Q30+Q34+Q40+Q47+Q55</f>
        <v>557</v>
      </c>
      <c r="R4" s="19"/>
      <c r="S4" s="20">
        <f>S6+S11+S16+S25+S30+S34+S40+S47+S55</f>
        <v>499</v>
      </c>
      <c r="T4" s="20">
        <f>T6+T11+T16+T25+T30+T34+T40+T47+T55</f>
        <v>153</v>
      </c>
      <c r="U4" s="20">
        <f>U6+U11+U16+U25+U30+U34+U40+U47+U55</f>
        <v>346</v>
      </c>
      <c r="V4" s="20">
        <f>V6+V11+V16+V25+V30+V34+V40+V47+V55</f>
        <v>0</v>
      </c>
      <c r="W4" s="21"/>
      <c r="X4" s="20">
        <f>X6+X11+X16+X25+X30+X34+X40+X47+X55</f>
        <v>371</v>
      </c>
      <c r="Y4" s="20">
        <f>Y6+Y11+Y16+Y25+Y30+Y34+Y40+Y47+Y55</f>
        <v>123</v>
      </c>
      <c r="Z4" s="20">
        <f>Z6+Z11+Z16+Z25+Z30+Z34+Z40+Z47+Z55</f>
        <v>248</v>
      </c>
      <c r="AA4" s="22">
        <f>AA6+AA11+AA16+AA25+AA30+AA34+AA40+AA47+AA55</f>
        <v>0</v>
      </c>
      <c r="AB4" s="19"/>
      <c r="AC4" s="20">
        <f>AC6+AC11+AC16+AC25+AC30+AC34+AC40+AC47+AC55</f>
        <v>1090</v>
      </c>
      <c r="AD4" s="20">
        <f>AD6+AD11+AD16+AD25+AD30+AD34+AD40+AD47+AD55</f>
        <v>423</v>
      </c>
      <c r="AE4" s="20">
        <f>AE6+AE11+AE16+AE25+AE30+AE34+AE40+AE47+AE55</f>
        <v>342</v>
      </c>
      <c r="AF4" s="20">
        <f>AF6+AF11+AF16+AF25+AF30+AF34+AF40+AF47+AF55</f>
        <v>405</v>
      </c>
      <c r="AG4" s="21"/>
      <c r="AH4" s="20">
        <f>AH6+AH11+AH16+AH25+AH30+AH34+AH40+AH47+AH55</f>
        <v>932</v>
      </c>
      <c r="AI4" s="20">
        <f>AI6+AI11+AI16+AI25+AI30+AI34+AI40+AI47+AI55</f>
        <v>399</v>
      </c>
      <c r="AJ4" s="20">
        <f>AJ6+AJ11+AJ16+AJ25+AJ30+AJ34+AJ40+AJ47+AJ55</f>
        <v>0</v>
      </c>
      <c r="AK4" s="22">
        <f>AK6+AK11+AK16+AK25+AK30+AK34+AK40+AK47+AK55</f>
        <v>533</v>
      </c>
    </row>
    <row r="5" spans="1:37" ht="32.25" customHeight="1" x14ac:dyDescent="0.25">
      <c r="A5" s="12" t="s">
        <v>19</v>
      </c>
      <c r="B5" s="13"/>
      <c r="C5" s="23" t="s">
        <v>20</v>
      </c>
      <c r="D5" s="24"/>
      <c r="E5" s="25">
        <f>SUM(E4:G4)</f>
        <v>576</v>
      </c>
      <c r="F5" s="25"/>
      <c r="G5" s="25"/>
      <c r="H5" s="26" t="s">
        <v>20</v>
      </c>
      <c r="I5" s="24"/>
      <c r="J5" s="25">
        <f>SUM(J4:L4)</f>
        <v>936</v>
      </c>
      <c r="K5" s="25"/>
      <c r="L5" s="25"/>
      <c r="M5" s="26" t="s">
        <v>20</v>
      </c>
      <c r="N5" s="24"/>
      <c r="O5" s="25">
        <f>SUM(O4:Q4)</f>
        <v>805</v>
      </c>
      <c r="P5" s="25"/>
      <c r="Q5" s="27"/>
      <c r="R5" s="28" t="s">
        <v>21</v>
      </c>
      <c r="S5" s="29"/>
      <c r="T5" s="25">
        <f>SUM(T4:V4)</f>
        <v>499</v>
      </c>
      <c r="U5" s="25"/>
      <c r="V5" s="25"/>
      <c r="W5" s="30" t="s">
        <v>21</v>
      </c>
      <c r="X5" s="31"/>
      <c r="Y5" s="25">
        <f>SUM(Y4:AA4)</f>
        <v>371</v>
      </c>
      <c r="Z5" s="25"/>
      <c r="AA5" s="27"/>
      <c r="AB5" s="32" t="s">
        <v>22</v>
      </c>
      <c r="AC5" s="33"/>
      <c r="AD5" s="25">
        <f>SUM(AD4:AF4)</f>
        <v>1170</v>
      </c>
      <c r="AE5" s="25"/>
      <c r="AF5" s="25"/>
      <c r="AG5" s="34" t="s">
        <v>22</v>
      </c>
      <c r="AH5" s="33"/>
      <c r="AI5" s="25">
        <f>SUM(AI4:AK4)</f>
        <v>932</v>
      </c>
      <c r="AJ5" s="25"/>
      <c r="AK5" s="27"/>
    </row>
    <row r="6" spans="1:37" ht="39.75" customHeight="1" x14ac:dyDescent="0.25">
      <c r="A6" s="35" t="s">
        <v>23</v>
      </c>
      <c r="B6" s="36" t="s">
        <v>24</v>
      </c>
      <c r="C6" s="37">
        <v>18</v>
      </c>
      <c r="D6" s="38">
        <v>18</v>
      </c>
      <c r="E6" s="39">
        <f>SUM(E7:E10)</f>
        <v>18</v>
      </c>
      <c r="F6" s="39">
        <f>SUM(F7:F10)</f>
        <v>0</v>
      </c>
      <c r="G6" s="39">
        <f>SUM(G7:G10)</f>
        <v>0</v>
      </c>
      <c r="H6" s="40">
        <v>0</v>
      </c>
      <c r="I6" s="38">
        <v>0</v>
      </c>
      <c r="J6" s="39">
        <f>SUM(J7:J10)</f>
        <v>0</v>
      </c>
      <c r="K6" s="39">
        <f>SUM(K7:K10)</f>
        <v>0</v>
      </c>
      <c r="L6" s="39">
        <f>SUM(L7:L10)</f>
        <v>0</v>
      </c>
      <c r="M6" s="40">
        <v>0</v>
      </c>
      <c r="N6" s="38">
        <v>0</v>
      </c>
      <c r="O6" s="39">
        <f>SUM(O7:O10)</f>
        <v>0</v>
      </c>
      <c r="P6" s="39">
        <f>SUM(P7:P10)</f>
        <v>0</v>
      </c>
      <c r="Q6" s="41">
        <f>SUM(Q7:Q10)</f>
        <v>0</v>
      </c>
      <c r="R6" s="42">
        <v>18</v>
      </c>
      <c r="S6" s="43">
        <f>SUM(S7:S10)</f>
        <v>2</v>
      </c>
      <c r="T6" s="44">
        <f>SUM(T7:T10)</f>
        <v>2</v>
      </c>
      <c r="U6" s="44">
        <f>SUM(U7:U10)</f>
        <v>0</v>
      </c>
      <c r="V6" s="44">
        <f>SUM(V7:V10)</f>
        <v>0</v>
      </c>
      <c r="W6" s="45">
        <v>0</v>
      </c>
      <c r="X6" s="46">
        <v>0</v>
      </c>
      <c r="Y6" s="44">
        <f>SUM(Y7:Y10)</f>
        <v>0</v>
      </c>
      <c r="Z6" s="44">
        <f>SUM(Z7:Z10)</f>
        <v>0</v>
      </c>
      <c r="AA6" s="47">
        <f>SUM(AA7:AA10)</f>
        <v>0</v>
      </c>
      <c r="AB6" s="42">
        <v>18</v>
      </c>
      <c r="AC6" s="43">
        <f>SUM(AC7:AC10)</f>
        <v>18</v>
      </c>
      <c r="AD6" s="44">
        <f>SUM(AD7:AD10)</f>
        <v>18</v>
      </c>
      <c r="AE6" s="44">
        <f>SUM(AE7:AE10)</f>
        <v>0</v>
      </c>
      <c r="AF6" s="44">
        <f>SUM(AF7:AF10)</f>
        <v>0</v>
      </c>
      <c r="AG6" s="45">
        <v>0</v>
      </c>
      <c r="AH6" s="46">
        <v>0</v>
      </c>
      <c r="AI6" s="44">
        <f>SUM(AI7:AI10)</f>
        <v>0</v>
      </c>
      <c r="AJ6" s="44">
        <f>SUM(AJ7:AJ10)</f>
        <v>0</v>
      </c>
      <c r="AK6" s="47">
        <f>SUM(AK7:AK10)</f>
        <v>0</v>
      </c>
    </row>
    <row r="7" spans="1:37" x14ac:dyDescent="0.25">
      <c r="A7" s="35"/>
      <c r="B7" s="48" t="s">
        <v>25</v>
      </c>
      <c r="C7" s="49">
        <v>5</v>
      </c>
      <c r="D7" s="50">
        <v>5</v>
      </c>
      <c r="E7" s="51">
        <v>5</v>
      </c>
      <c r="F7" s="51"/>
      <c r="G7" s="51"/>
      <c r="H7" s="52"/>
      <c r="I7" s="53"/>
      <c r="J7" s="54"/>
      <c r="K7" s="54"/>
      <c r="L7" s="54"/>
      <c r="M7" s="52"/>
      <c r="N7" s="53"/>
      <c r="O7" s="54"/>
      <c r="P7" s="54"/>
      <c r="Q7" s="55"/>
      <c r="R7" s="56">
        <v>5</v>
      </c>
      <c r="S7" s="57">
        <v>0.5</v>
      </c>
      <c r="T7" s="58">
        <v>0.5</v>
      </c>
      <c r="U7" s="59"/>
      <c r="V7" s="59"/>
      <c r="W7" s="60"/>
      <c r="X7" s="61"/>
      <c r="Y7" s="62"/>
      <c r="Z7" s="62"/>
      <c r="AA7" s="63"/>
      <c r="AB7" s="56">
        <v>5</v>
      </c>
      <c r="AC7" s="64">
        <v>5</v>
      </c>
      <c r="AD7" s="59">
        <v>5</v>
      </c>
      <c r="AE7" s="59"/>
      <c r="AF7" s="59"/>
      <c r="AG7" s="60"/>
      <c r="AH7" s="61"/>
      <c r="AI7" s="62"/>
      <c r="AJ7" s="62"/>
      <c r="AK7" s="63"/>
    </row>
    <row r="8" spans="1:37" x14ac:dyDescent="0.25">
      <c r="A8" s="35"/>
      <c r="B8" s="48" t="s">
        <v>26</v>
      </c>
      <c r="C8" s="49">
        <v>5</v>
      </c>
      <c r="D8" s="50">
        <v>5</v>
      </c>
      <c r="E8" s="51">
        <v>5</v>
      </c>
      <c r="F8" s="51"/>
      <c r="G8" s="51"/>
      <c r="H8" s="52"/>
      <c r="I8" s="53"/>
      <c r="J8" s="54"/>
      <c r="K8" s="54"/>
      <c r="L8" s="54"/>
      <c r="M8" s="52"/>
      <c r="N8" s="53"/>
      <c r="O8" s="54"/>
      <c r="P8" s="54"/>
      <c r="Q8" s="55"/>
      <c r="R8" s="56">
        <v>5</v>
      </c>
      <c r="S8" s="57">
        <v>0.5</v>
      </c>
      <c r="T8" s="58">
        <v>0.5</v>
      </c>
      <c r="U8" s="59"/>
      <c r="V8" s="59"/>
      <c r="W8" s="60"/>
      <c r="X8" s="61"/>
      <c r="Y8" s="62"/>
      <c r="Z8" s="62"/>
      <c r="AA8" s="63"/>
      <c r="AB8" s="56">
        <v>5</v>
      </c>
      <c r="AC8" s="64">
        <v>5</v>
      </c>
      <c r="AD8" s="59">
        <v>5</v>
      </c>
      <c r="AE8" s="59"/>
      <c r="AF8" s="59"/>
      <c r="AG8" s="60"/>
      <c r="AH8" s="61"/>
      <c r="AI8" s="62"/>
      <c r="AJ8" s="62"/>
      <c r="AK8" s="63"/>
    </row>
    <row r="9" spans="1:37" x14ac:dyDescent="0.25">
      <c r="A9" s="35"/>
      <c r="B9" s="48" t="s">
        <v>27</v>
      </c>
      <c r="C9" s="49">
        <v>5</v>
      </c>
      <c r="D9" s="50">
        <v>5</v>
      </c>
      <c r="E9" s="51">
        <v>5</v>
      </c>
      <c r="F9" s="51"/>
      <c r="G9" s="51"/>
      <c r="H9" s="52"/>
      <c r="I9" s="53"/>
      <c r="J9" s="54"/>
      <c r="K9" s="54"/>
      <c r="L9" s="54"/>
      <c r="M9" s="52"/>
      <c r="N9" s="53"/>
      <c r="O9" s="54"/>
      <c r="P9" s="54"/>
      <c r="Q9" s="55"/>
      <c r="R9" s="56">
        <v>5</v>
      </c>
      <c r="S9" s="57">
        <v>0.5</v>
      </c>
      <c r="T9" s="58">
        <v>0.5</v>
      </c>
      <c r="U9" s="59"/>
      <c r="V9" s="59"/>
      <c r="W9" s="60"/>
      <c r="X9" s="61"/>
      <c r="Y9" s="62"/>
      <c r="Z9" s="62"/>
      <c r="AA9" s="63"/>
      <c r="AB9" s="56">
        <v>5</v>
      </c>
      <c r="AC9" s="64">
        <v>5</v>
      </c>
      <c r="AD9" s="59">
        <v>5</v>
      </c>
      <c r="AE9" s="59"/>
      <c r="AF9" s="59"/>
      <c r="AG9" s="60"/>
      <c r="AH9" s="61"/>
      <c r="AI9" s="62"/>
      <c r="AJ9" s="62"/>
      <c r="AK9" s="63"/>
    </row>
    <row r="10" spans="1:37" x14ac:dyDescent="0.25">
      <c r="A10" s="65"/>
      <c r="B10" s="48" t="s">
        <v>28</v>
      </c>
      <c r="C10" s="49">
        <v>3</v>
      </c>
      <c r="D10" s="50">
        <v>3</v>
      </c>
      <c r="E10" s="51">
        <v>3</v>
      </c>
      <c r="F10" s="51"/>
      <c r="G10" s="51"/>
      <c r="H10" s="52"/>
      <c r="I10" s="53"/>
      <c r="J10" s="54"/>
      <c r="K10" s="54"/>
      <c r="L10" s="54"/>
      <c r="M10" s="52"/>
      <c r="N10" s="53"/>
      <c r="O10" s="54"/>
      <c r="P10" s="54"/>
      <c r="Q10" s="55"/>
      <c r="R10" s="56">
        <v>3</v>
      </c>
      <c r="S10" s="57">
        <v>0.5</v>
      </c>
      <c r="T10" s="58">
        <v>0.5</v>
      </c>
      <c r="U10" s="59"/>
      <c r="V10" s="59"/>
      <c r="W10" s="60"/>
      <c r="X10" s="61"/>
      <c r="Y10" s="62"/>
      <c r="Z10" s="62"/>
      <c r="AA10" s="63"/>
      <c r="AB10" s="56">
        <v>3</v>
      </c>
      <c r="AC10" s="64">
        <v>3</v>
      </c>
      <c r="AD10" s="59">
        <v>3</v>
      </c>
      <c r="AE10" s="59"/>
      <c r="AF10" s="59"/>
      <c r="AG10" s="60"/>
      <c r="AH10" s="61"/>
      <c r="AI10" s="62"/>
      <c r="AJ10" s="62"/>
      <c r="AK10" s="63"/>
    </row>
    <row r="11" spans="1:37" x14ac:dyDescent="0.25">
      <c r="A11" s="66" t="s">
        <v>29</v>
      </c>
      <c r="B11" s="36" t="s">
        <v>30</v>
      </c>
      <c r="C11" s="37">
        <v>0</v>
      </c>
      <c r="D11" s="38">
        <f>SUM(D12:D15)</f>
        <v>0</v>
      </c>
      <c r="E11" s="39">
        <f>SUM(E12:E15)</f>
        <v>0</v>
      </c>
      <c r="F11" s="39">
        <f>SUM(F12:F15)</f>
        <v>0</v>
      </c>
      <c r="G11" s="39">
        <f>SUM(G12:G15)</f>
        <v>0</v>
      </c>
      <c r="H11" s="40">
        <v>0</v>
      </c>
      <c r="I11" s="38">
        <f>SUM(I12:I15)</f>
        <v>0</v>
      </c>
      <c r="J11" s="39">
        <f>SUM(J12:J15)</f>
        <v>0</v>
      </c>
      <c r="K11" s="39">
        <f>SUM(K12:K15)</f>
        <v>0</v>
      </c>
      <c r="L11" s="39">
        <f>SUM(L12:L15)</f>
        <v>0</v>
      </c>
      <c r="M11" s="40">
        <v>62</v>
      </c>
      <c r="N11" s="38">
        <v>62</v>
      </c>
      <c r="O11" s="39">
        <f>SUM(O12:O15)</f>
        <v>62</v>
      </c>
      <c r="P11" s="39">
        <f>SUM(P12:P15)</f>
        <v>0</v>
      </c>
      <c r="Q11" s="41">
        <f>SUM(Q12:Q15)</f>
        <v>0</v>
      </c>
      <c r="R11" s="42">
        <v>0</v>
      </c>
      <c r="S11" s="46">
        <f>SUM(S12:S15)</f>
        <v>0</v>
      </c>
      <c r="T11" s="44">
        <f>SUM(T12:T15)</f>
        <v>0</v>
      </c>
      <c r="U11" s="44">
        <f>SUM(U12:U15)</f>
        <v>0</v>
      </c>
      <c r="V11" s="44">
        <f>SUM(V12:V15)</f>
        <v>0</v>
      </c>
      <c r="W11" s="45">
        <v>62</v>
      </c>
      <c r="X11" s="46">
        <f>SUM(X12:X15)</f>
        <v>8</v>
      </c>
      <c r="Y11" s="44">
        <f>SUM(Y12:Y15)</f>
        <v>8</v>
      </c>
      <c r="Z11" s="44">
        <f>SUM(Z12:Z15)</f>
        <v>0</v>
      </c>
      <c r="AA11" s="47">
        <f>SUM(AA12:AA15)</f>
        <v>0</v>
      </c>
      <c r="AB11" s="42">
        <v>0</v>
      </c>
      <c r="AC11" s="46">
        <f>SUM(AC12:AC15)</f>
        <v>0</v>
      </c>
      <c r="AD11" s="44">
        <f>SUM(AD12:AD15)</f>
        <v>0</v>
      </c>
      <c r="AE11" s="44">
        <f>SUM(AE12:AE15)</f>
        <v>0</v>
      </c>
      <c r="AF11" s="44">
        <f>SUM(AF12:AF15)</f>
        <v>0</v>
      </c>
      <c r="AG11" s="45">
        <v>62</v>
      </c>
      <c r="AH11" s="46">
        <f>SUM(AH12:AH15)</f>
        <v>62</v>
      </c>
      <c r="AI11" s="44">
        <f>SUM(AI12:AI15)</f>
        <v>62</v>
      </c>
      <c r="AJ11" s="44">
        <f>SUM(AJ12:AJ15)</f>
        <v>0</v>
      </c>
      <c r="AK11" s="47">
        <f>SUM(AK12:AK15)</f>
        <v>0</v>
      </c>
    </row>
    <row r="12" spans="1:37" x14ac:dyDescent="0.25">
      <c r="A12" s="67"/>
      <c r="B12" s="48" t="s">
        <v>31</v>
      </c>
      <c r="C12" s="68"/>
      <c r="D12" s="53"/>
      <c r="E12" s="54"/>
      <c r="F12" s="54"/>
      <c r="G12" s="54"/>
      <c r="H12" s="52"/>
      <c r="I12" s="53"/>
      <c r="J12" s="54"/>
      <c r="K12" s="54"/>
      <c r="L12" s="54"/>
      <c r="M12" s="69">
        <v>11</v>
      </c>
      <c r="N12" s="50">
        <v>11</v>
      </c>
      <c r="O12" s="51">
        <v>11</v>
      </c>
      <c r="P12" s="51"/>
      <c r="Q12" s="70"/>
      <c r="R12" s="71"/>
      <c r="S12" s="61"/>
      <c r="T12" s="62"/>
      <c r="U12" s="62"/>
      <c r="V12" s="62"/>
      <c r="W12" s="60">
        <v>11</v>
      </c>
      <c r="X12" s="61">
        <v>2</v>
      </c>
      <c r="Y12" s="62">
        <v>2</v>
      </c>
      <c r="Z12" s="62"/>
      <c r="AA12" s="63"/>
      <c r="AB12" s="71"/>
      <c r="AC12" s="61"/>
      <c r="AD12" s="62"/>
      <c r="AE12" s="62"/>
      <c r="AF12" s="62"/>
      <c r="AG12" s="60">
        <v>11</v>
      </c>
      <c r="AH12" s="61">
        <v>11</v>
      </c>
      <c r="AI12" s="62">
        <v>11</v>
      </c>
      <c r="AJ12" s="62"/>
      <c r="AK12" s="63"/>
    </row>
    <row r="13" spans="1:37" x14ac:dyDescent="0.25">
      <c r="A13" s="67"/>
      <c r="B13" s="48" t="s">
        <v>32</v>
      </c>
      <c r="C13" s="68"/>
      <c r="D13" s="53"/>
      <c r="E13" s="54"/>
      <c r="F13" s="54"/>
      <c r="G13" s="54"/>
      <c r="H13" s="52"/>
      <c r="I13" s="53"/>
      <c r="J13" s="54"/>
      <c r="K13" s="54"/>
      <c r="L13" s="54"/>
      <c r="M13" s="69">
        <v>20</v>
      </c>
      <c r="N13" s="50">
        <v>20</v>
      </c>
      <c r="O13" s="51">
        <v>20</v>
      </c>
      <c r="P13" s="51"/>
      <c r="Q13" s="70"/>
      <c r="R13" s="71"/>
      <c r="S13" s="61"/>
      <c r="T13" s="62"/>
      <c r="U13" s="62"/>
      <c r="V13" s="62"/>
      <c r="W13" s="60">
        <v>20</v>
      </c>
      <c r="X13" s="61">
        <v>2</v>
      </c>
      <c r="Y13" s="62">
        <v>2</v>
      </c>
      <c r="Z13" s="62"/>
      <c r="AA13" s="63"/>
      <c r="AB13" s="71"/>
      <c r="AC13" s="61"/>
      <c r="AD13" s="62"/>
      <c r="AE13" s="62"/>
      <c r="AF13" s="62"/>
      <c r="AG13" s="60">
        <v>20</v>
      </c>
      <c r="AH13" s="61">
        <v>20</v>
      </c>
      <c r="AI13" s="62">
        <v>20</v>
      </c>
      <c r="AJ13" s="62"/>
      <c r="AK13" s="63"/>
    </row>
    <row r="14" spans="1:37" x14ac:dyDescent="0.25">
      <c r="A14" s="67"/>
      <c r="B14" s="48" t="s">
        <v>33</v>
      </c>
      <c r="C14" s="68"/>
      <c r="D14" s="53"/>
      <c r="E14" s="54"/>
      <c r="F14" s="54"/>
      <c r="G14" s="54"/>
      <c r="H14" s="52"/>
      <c r="I14" s="53"/>
      <c r="J14" s="54"/>
      <c r="K14" s="54"/>
      <c r="L14" s="54"/>
      <c r="M14" s="69">
        <v>11</v>
      </c>
      <c r="N14" s="50">
        <v>11</v>
      </c>
      <c r="O14" s="51">
        <v>11</v>
      </c>
      <c r="P14" s="51"/>
      <c r="Q14" s="70"/>
      <c r="R14" s="71"/>
      <c r="S14" s="61"/>
      <c r="T14" s="62"/>
      <c r="U14" s="62"/>
      <c r="V14" s="62"/>
      <c r="W14" s="60">
        <v>11</v>
      </c>
      <c r="X14" s="61">
        <v>2</v>
      </c>
      <c r="Y14" s="62">
        <v>2</v>
      </c>
      <c r="Z14" s="62"/>
      <c r="AA14" s="63"/>
      <c r="AB14" s="71"/>
      <c r="AC14" s="61"/>
      <c r="AD14" s="62"/>
      <c r="AE14" s="62"/>
      <c r="AF14" s="62"/>
      <c r="AG14" s="60">
        <v>11</v>
      </c>
      <c r="AH14" s="61">
        <v>11</v>
      </c>
      <c r="AI14" s="62">
        <v>11</v>
      </c>
      <c r="AJ14" s="62"/>
      <c r="AK14" s="63"/>
    </row>
    <row r="15" spans="1:37" x14ac:dyDescent="0.25">
      <c r="A15" s="72"/>
      <c r="B15" s="48" t="s">
        <v>34</v>
      </c>
      <c r="C15" s="68"/>
      <c r="D15" s="53"/>
      <c r="E15" s="54"/>
      <c r="F15" s="54"/>
      <c r="G15" s="54"/>
      <c r="H15" s="52"/>
      <c r="I15" s="53"/>
      <c r="J15" s="54"/>
      <c r="K15" s="54"/>
      <c r="L15" s="54"/>
      <c r="M15" s="69">
        <v>20</v>
      </c>
      <c r="N15" s="50">
        <v>20</v>
      </c>
      <c r="O15" s="51">
        <v>20</v>
      </c>
      <c r="P15" s="51"/>
      <c r="Q15" s="70"/>
      <c r="R15" s="71"/>
      <c r="S15" s="61"/>
      <c r="T15" s="62"/>
      <c r="U15" s="62"/>
      <c r="V15" s="62"/>
      <c r="W15" s="60">
        <v>20</v>
      </c>
      <c r="X15" s="61">
        <v>2</v>
      </c>
      <c r="Y15" s="62">
        <v>2</v>
      </c>
      <c r="Z15" s="62"/>
      <c r="AA15" s="63"/>
      <c r="AB15" s="71"/>
      <c r="AC15" s="61"/>
      <c r="AD15" s="62"/>
      <c r="AE15" s="62"/>
      <c r="AF15" s="62"/>
      <c r="AG15" s="60">
        <v>20</v>
      </c>
      <c r="AH15" s="61">
        <v>20</v>
      </c>
      <c r="AI15" s="62">
        <v>20</v>
      </c>
      <c r="AJ15" s="62"/>
      <c r="AK15" s="63"/>
    </row>
    <row r="16" spans="1:37" x14ac:dyDescent="0.25">
      <c r="A16" s="73" t="s">
        <v>35</v>
      </c>
      <c r="B16" s="74" t="s">
        <v>36</v>
      </c>
      <c r="C16" s="37">
        <v>126</v>
      </c>
      <c r="D16" s="38">
        <f>SUM(D17:D24)</f>
        <v>126</v>
      </c>
      <c r="E16" s="39">
        <f>SUM(E17:E24)</f>
        <v>126</v>
      </c>
      <c r="F16" s="39">
        <f>SUM(F17:F24)</f>
        <v>0</v>
      </c>
      <c r="G16" s="39">
        <f>SUM(G17:G24)</f>
        <v>0</v>
      </c>
      <c r="H16" s="40">
        <v>0</v>
      </c>
      <c r="I16" s="38">
        <f>SUM(I17:I24)</f>
        <v>0</v>
      </c>
      <c r="J16" s="75">
        <f>SUM(J17:J24)</f>
        <v>0</v>
      </c>
      <c r="K16" s="75">
        <f>SUM(K17:K24)</f>
        <v>0</v>
      </c>
      <c r="L16" s="75">
        <f>SUM(L17:L24)</f>
        <v>0</v>
      </c>
      <c r="M16" s="40">
        <v>0</v>
      </c>
      <c r="N16" s="38">
        <f>SUM(N17:N24)</f>
        <v>0</v>
      </c>
      <c r="O16" s="39">
        <f>SUM(O17:O24)</f>
        <v>0</v>
      </c>
      <c r="P16" s="39">
        <f>SUM(P17:P24)</f>
        <v>0</v>
      </c>
      <c r="Q16" s="41">
        <f>SUM(Q17:Q24)</f>
        <v>0</v>
      </c>
      <c r="R16" s="42">
        <v>126</v>
      </c>
      <c r="S16" s="46">
        <f>SUM(S17:S24)</f>
        <v>25</v>
      </c>
      <c r="T16" s="44">
        <f>SUM(T17:T24)</f>
        <v>25</v>
      </c>
      <c r="U16" s="44">
        <f>SUM(U17:U24)</f>
        <v>0</v>
      </c>
      <c r="V16" s="44">
        <f>SUM(V17:V24)</f>
        <v>0</v>
      </c>
      <c r="W16" s="45">
        <v>0</v>
      </c>
      <c r="X16" s="46">
        <f>SUM(X17:X24)</f>
        <v>0</v>
      </c>
      <c r="Y16" s="76">
        <f>SUM(Y17:Y24)</f>
        <v>0</v>
      </c>
      <c r="Z16" s="76">
        <f>SUM(Z17:Z24)</f>
        <v>0</v>
      </c>
      <c r="AA16" s="77">
        <f>SUM(AA17:AA24)</f>
        <v>0</v>
      </c>
      <c r="AB16" s="42">
        <v>126</v>
      </c>
      <c r="AC16" s="46">
        <f>SUM(AC17:AC24)</f>
        <v>126</v>
      </c>
      <c r="AD16" s="44">
        <f>SUM(AD17:AD24)</f>
        <v>126</v>
      </c>
      <c r="AE16" s="44">
        <f>SUM(AE17:AE24)</f>
        <v>0</v>
      </c>
      <c r="AF16" s="44">
        <f>SUM(AF17:AF24)</f>
        <v>0</v>
      </c>
      <c r="AG16" s="45">
        <v>0</v>
      </c>
      <c r="AH16" s="46">
        <f>SUM(AH17:AH24)</f>
        <v>0</v>
      </c>
      <c r="AI16" s="76">
        <f>SUM(AI17:AI24)</f>
        <v>0</v>
      </c>
      <c r="AJ16" s="76">
        <f>SUM(AJ17:AJ24)</f>
        <v>0</v>
      </c>
      <c r="AK16" s="77">
        <f>SUM(AK17:AK24)</f>
        <v>0</v>
      </c>
    </row>
    <row r="17" spans="1:37" x14ac:dyDescent="0.25">
      <c r="A17" s="78"/>
      <c r="B17" s="48" t="s">
        <v>37</v>
      </c>
      <c r="C17" s="49">
        <v>9</v>
      </c>
      <c r="D17" s="50">
        <v>12</v>
      </c>
      <c r="E17" s="51">
        <v>12</v>
      </c>
      <c r="F17" s="51"/>
      <c r="G17" s="51"/>
      <c r="H17" s="52"/>
      <c r="I17" s="53"/>
      <c r="J17" s="54"/>
      <c r="K17" s="54"/>
      <c r="L17" s="54"/>
      <c r="M17" s="52"/>
      <c r="N17" s="53"/>
      <c r="O17" s="54"/>
      <c r="P17" s="54"/>
      <c r="Q17" s="55"/>
      <c r="R17" s="56">
        <v>9</v>
      </c>
      <c r="S17" s="64">
        <v>2</v>
      </c>
      <c r="T17" s="59">
        <v>2</v>
      </c>
      <c r="U17" s="59"/>
      <c r="V17" s="59"/>
      <c r="W17" s="60"/>
      <c r="X17" s="61"/>
      <c r="Y17" s="62"/>
      <c r="Z17" s="62"/>
      <c r="AA17" s="63"/>
      <c r="AB17" s="56">
        <v>9</v>
      </c>
      <c r="AC17" s="64">
        <v>9</v>
      </c>
      <c r="AD17" s="59">
        <v>9</v>
      </c>
      <c r="AE17" s="59"/>
      <c r="AF17" s="59"/>
      <c r="AG17" s="60"/>
      <c r="AH17" s="61"/>
      <c r="AI17" s="62"/>
      <c r="AJ17" s="62"/>
      <c r="AK17" s="63"/>
    </row>
    <row r="18" spans="1:37" ht="24" x14ac:dyDescent="0.25">
      <c r="A18" s="78"/>
      <c r="B18" s="48" t="s">
        <v>38</v>
      </c>
      <c r="C18" s="49">
        <v>9</v>
      </c>
      <c r="D18" s="50">
        <v>12</v>
      </c>
      <c r="E18" s="51">
        <v>12</v>
      </c>
      <c r="F18" s="51"/>
      <c r="G18" s="51"/>
      <c r="H18" s="52"/>
      <c r="I18" s="53"/>
      <c r="J18" s="54"/>
      <c r="K18" s="54"/>
      <c r="L18" s="54"/>
      <c r="M18" s="52"/>
      <c r="N18" s="53"/>
      <c r="O18" s="54"/>
      <c r="P18" s="54"/>
      <c r="Q18" s="55"/>
      <c r="R18" s="56">
        <v>9</v>
      </c>
      <c r="S18" s="64">
        <v>2</v>
      </c>
      <c r="T18" s="59">
        <v>2</v>
      </c>
      <c r="U18" s="59"/>
      <c r="V18" s="59"/>
      <c r="W18" s="60"/>
      <c r="X18" s="61"/>
      <c r="Y18" s="62"/>
      <c r="Z18" s="62"/>
      <c r="AA18" s="63"/>
      <c r="AB18" s="56">
        <v>9</v>
      </c>
      <c r="AC18" s="64">
        <v>9</v>
      </c>
      <c r="AD18" s="59">
        <v>9</v>
      </c>
      <c r="AE18" s="59"/>
      <c r="AF18" s="59"/>
      <c r="AG18" s="60"/>
      <c r="AH18" s="61"/>
      <c r="AI18" s="62"/>
      <c r="AJ18" s="62"/>
      <c r="AK18" s="63"/>
    </row>
    <row r="19" spans="1:37" ht="36" x14ac:dyDescent="0.25">
      <c r="A19" s="78"/>
      <c r="B19" s="48" t="s">
        <v>39</v>
      </c>
      <c r="C19" s="49">
        <v>21</v>
      </c>
      <c r="D19" s="50">
        <v>26</v>
      </c>
      <c r="E19" s="51">
        <v>26</v>
      </c>
      <c r="F19" s="51"/>
      <c r="G19" s="51"/>
      <c r="H19" s="52"/>
      <c r="I19" s="53"/>
      <c r="J19" s="54"/>
      <c r="K19" s="54"/>
      <c r="L19" s="54"/>
      <c r="M19" s="52"/>
      <c r="N19" s="53"/>
      <c r="O19" s="54"/>
      <c r="P19" s="54"/>
      <c r="Q19" s="55"/>
      <c r="R19" s="56">
        <v>21</v>
      </c>
      <c r="S19" s="64">
        <v>3</v>
      </c>
      <c r="T19" s="59">
        <v>3</v>
      </c>
      <c r="U19" s="59"/>
      <c r="V19" s="59"/>
      <c r="W19" s="60"/>
      <c r="X19" s="61"/>
      <c r="Y19" s="62"/>
      <c r="Z19" s="62"/>
      <c r="AA19" s="63"/>
      <c r="AB19" s="56">
        <v>21</v>
      </c>
      <c r="AC19" s="64">
        <v>21</v>
      </c>
      <c r="AD19" s="59">
        <v>21</v>
      </c>
      <c r="AE19" s="59"/>
      <c r="AF19" s="59"/>
      <c r="AG19" s="60"/>
      <c r="AH19" s="61"/>
      <c r="AI19" s="62"/>
      <c r="AJ19" s="62"/>
      <c r="AK19" s="63"/>
    </row>
    <row r="20" spans="1:37" ht="24" x14ac:dyDescent="0.25">
      <c r="A20" s="78"/>
      <c r="B20" s="48" t="s">
        <v>40</v>
      </c>
      <c r="C20" s="49">
        <v>12</v>
      </c>
      <c r="D20" s="50">
        <v>10</v>
      </c>
      <c r="E20" s="51">
        <v>10</v>
      </c>
      <c r="F20" s="51"/>
      <c r="G20" s="51"/>
      <c r="H20" s="52"/>
      <c r="I20" s="53"/>
      <c r="J20" s="54"/>
      <c r="K20" s="54"/>
      <c r="L20" s="54"/>
      <c r="M20" s="52"/>
      <c r="N20" s="53"/>
      <c r="O20" s="54"/>
      <c r="P20" s="54"/>
      <c r="Q20" s="55"/>
      <c r="R20" s="56">
        <v>12</v>
      </c>
      <c r="S20" s="64">
        <v>4</v>
      </c>
      <c r="T20" s="59">
        <v>4</v>
      </c>
      <c r="U20" s="59"/>
      <c r="V20" s="59"/>
      <c r="W20" s="60"/>
      <c r="X20" s="61"/>
      <c r="Y20" s="62"/>
      <c r="Z20" s="62"/>
      <c r="AA20" s="63"/>
      <c r="AB20" s="56">
        <v>12</v>
      </c>
      <c r="AC20" s="64">
        <v>12</v>
      </c>
      <c r="AD20" s="59">
        <v>12</v>
      </c>
      <c r="AE20" s="59"/>
      <c r="AF20" s="59"/>
      <c r="AG20" s="60"/>
      <c r="AH20" s="61"/>
      <c r="AI20" s="62"/>
      <c r="AJ20" s="62"/>
      <c r="AK20" s="63"/>
    </row>
    <row r="21" spans="1:37" ht="36" x14ac:dyDescent="0.25">
      <c r="A21" s="78"/>
      <c r="B21" s="48" t="s">
        <v>41</v>
      </c>
      <c r="C21" s="49">
        <v>15</v>
      </c>
      <c r="D21" s="50">
        <v>10</v>
      </c>
      <c r="E21" s="51">
        <v>10</v>
      </c>
      <c r="F21" s="51"/>
      <c r="G21" s="51"/>
      <c r="H21" s="52"/>
      <c r="I21" s="53"/>
      <c r="J21" s="54"/>
      <c r="K21" s="54"/>
      <c r="L21" s="54"/>
      <c r="M21" s="52"/>
      <c r="N21" s="53"/>
      <c r="O21" s="54"/>
      <c r="P21" s="54"/>
      <c r="Q21" s="55"/>
      <c r="R21" s="56">
        <v>15</v>
      </c>
      <c r="S21" s="64">
        <v>4</v>
      </c>
      <c r="T21" s="59">
        <v>4</v>
      </c>
      <c r="U21" s="59"/>
      <c r="V21" s="59"/>
      <c r="W21" s="60"/>
      <c r="X21" s="61"/>
      <c r="Y21" s="62"/>
      <c r="Z21" s="62"/>
      <c r="AA21" s="63"/>
      <c r="AB21" s="56">
        <v>15</v>
      </c>
      <c r="AC21" s="64">
        <v>15</v>
      </c>
      <c r="AD21" s="59">
        <v>15</v>
      </c>
      <c r="AE21" s="59"/>
      <c r="AF21" s="59"/>
      <c r="AG21" s="60"/>
      <c r="AH21" s="61"/>
      <c r="AI21" s="62"/>
      <c r="AJ21" s="62"/>
      <c r="AK21" s="63"/>
    </row>
    <row r="22" spans="1:37" ht="24" x14ac:dyDescent="0.25">
      <c r="A22" s="78"/>
      <c r="B22" s="48" t="s">
        <v>42</v>
      </c>
      <c r="C22" s="49">
        <v>12</v>
      </c>
      <c r="D22" s="50">
        <v>10</v>
      </c>
      <c r="E22" s="51">
        <v>10</v>
      </c>
      <c r="F22" s="51"/>
      <c r="G22" s="51"/>
      <c r="H22" s="52"/>
      <c r="I22" s="53"/>
      <c r="J22" s="54"/>
      <c r="K22" s="54"/>
      <c r="L22" s="54"/>
      <c r="M22" s="52"/>
      <c r="N22" s="53"/>
      <c r="O22" s="54"/>
      <c r="P22" s="54"/>
      <c r="Q22" s="55"/>
      <c r="R22" s="56">
        <v>12</v>
      </c>
      <c r="S22" s="64">
        <v>4</v>
      </c>
      <c r="T22" s="59">
        <v>4</v>
      </c>
      <c r="U22" s="59"/>
      <c r="V22" s="59"/>
      <c r="W22" s="60"/>
      <c r="X22" s="61"/>
      <c r="Y22" s="62"/>
      <c r="Z22" s="62"/>
      <c r="AA22" s="63"/>
      <c r="AB22" s="56">
        <v>12</v>
      </c>
      <c r="AC22" s="64">
        <v>12</v>
      </c>
      <c r="AD22" s="59">
        <v>12</v>
      </c>
      <c r="AE22" s="59"/>
      <c r="AF22" s="59"/>
      <c r="AG22" s="60"/>
      <c r="AH22" s="61"/>
      <c r="AI22" s="62"/>
      <c r="AJ22" s="62"/>
      <c r="AK22" s="63"/>
    </row>
    <row r="23" spans="1:37" x14ac:dyDescent="0.25">
      <c r="A23" s="78"/>
      <c r="B23" s="48" t="s">
        <v>43</v>
      </c>
      <c r="C23" s="49">
        <v>12</v>
      </c>
      <c r="D23" s="50">
        <v>10</v>
      </c>
      <c r="E23" s="51">
        <v>10</v>
      </c>
      <c r="F23" s="51"/>
      <c r="G23" s="51"/>
      <c r="H23" s="52"/>
      <c r="I23" s="53"/>
      <c r="J23" s="54"/>
      <c r="K23" s="54"/>
      <c r="L23" s="54"/>
      <c r="M23" s="52"/>
      <c r="N23" s="53"/>
      <c r="O23" s="54"/>
      <c r="P23" s="54"/>
      <c r="Q23" s="55"/>
      <c r="R23" s="56">
        <v>12</v>
      </c>
      <c r="S23" s="64">
        <v>4</v>
      </c>
      <c r="T23" s="59">
        <v>4</v>
      </c>
      <c r="U23" s="59"/>
      <c r="V23" s="59"/>
      <c r="W23" s="60"/>
      <c r="X23" s="61"/>
      <c r="Y23" s="62"/>
      <c r="Z23" s="62"/>
      <c r="AA23" s="63"/>
      <c r="AB23" s="56">
        <v>12</v>
      </c>
      <c r="AC23" s="64">
        <v>12</v>
      </c>
      <c r="AD23" s="59">
        <v>12</v>
      </c>
      <c r="AE23" s="59"/>
      <c r="AF23" s="59"/>
      <c r="AG23" s="60"/>
      <c r="AH23" s="61"/>
      <c r="AI23" s="62"/>
      <c r="AJ23" s="62"/>
      <c r="AK23" s="63"/>
    </row>
    <row r="24" spans="1:37" x14ac:dyDescent="0.25">
      <c r="A24" s="78"/>
      <c r="B24" s="48" t="s">
        <v>44</v>
      </c>
      <c r="C24" s="49">
        <v>36</v>
      </c>
      <c r="D24" s="50">
        <v>36</v>
      </c>
      <c r="E24" s="51">
        <v>36</v>
      </c>
      <c r="F24" s="51"/>
      <c r="G24" s="51"/>
      <c r="H24" s="52"/>
      <c r="I24" s="53"/>
      <c r="J24" s="54"/>
      <c r="K24" s="54"/>
      <c r="L24" s="54"/>
      <c r="M24" s="52"/>
      <c r="N24" s="53"/>
      <c r="O24" s="54"/>
      <c r="P24" s="54"/>
      <c r="Q24" s="55"/>
      <c r="R24" s="56">
        <v>36</v>
      </c>
      <c r="S24" s="64">
        <v>2</v>
      </c>
      <c r="T24" s="59">
        <v>2</v>
      </c>
      <c r="U24" s="59"/>
      <c r="V24" s="59"/>
      <c r="W24" s="60"/>
      <c r="X24" s="61"/>
      <c r="Y24" s="62"/>
      <c r="Z24" s="62"/>
      <c r="AA24" s="63"/>
      <c r="AB24" s="56">
        <v>36</v>
      </c>
      <c r="AC24" s="64">
        <v>36</v>
      </c>
      <c r="AD24" s="59">
        <v>36</v>
      </c>
      <c r="AE24" s="59"/>
      <c r="AF24" s="59"/>
      <c r="AG24" s="60"/>
      <c r="AH24" s="61"/>
      <c r="AI24" s="62"/>
      <c r="AJ24" s="62"/>
      <c r="AK24" s="63"/>
    </row>
    <row r="25" spans="1:37" x14ac:dyDescent="0.25">
      <c r="A25" s="78"/>
      <c r="B25" s="36" t="s">
        <v>45</v>
      </c>
      <c r="C25" s="37">
        <v>324</v>
      </c>
      <c r="D25" s="38">
        <f>SUM(D26:D29)</f>
        <v>324</v>
      </c>
      <c r="E25" s="39">
        <f>SUM(E26:E29)</f>
        <v>0</v>
      </c>
      <c r="F25" s="39">
        <f>SUM(F26:F29)</f>
        <v>324</v>
      </c>
      <c r="G25" s="39">
        <f>SUM(G26:G29)</f>
        <v>0</v>
      </c>
      <c r="H25" s="40">
        <v>0</v>
      </c>
      <c r="I25" s="38">
        <v>0</v>
      </c>
      <c r="J25" s="39">
        <f>SUM(J26:J29)</f>
        <v>0</v>
      </c>
      <c r="K25" s="39">
        <f>SUM(K26:K29)</f>
        <v>0</v>
      </c>
      <c r="L25" s="39">
        <f>SUM(L26:L29)</f>
        <v>0</v>
      </c>
      <c r="M25" s="40">
        <v>0</v>
      </c>
      <c r="N25" s="38">
        <v>0</v>
      </c>
      <c r="O25" s="39">
        <f>SUM(O26:O29)</f>
        <v>0</v>
      </c>
      <c r="P25" s="39">
        <f>SUM(P26:P29)</f>
        <v>0</v>
      </c>
      <c r="Q25" s="41">
        <f>SUM(Q26:Q29)</f>
        <v>0</v>
      </c>
      <c r="R25" s="42">
        <v>324</v>
      </c>
      <c r="S25" s="46">
        <f>SUM(S26:S29)</f>
        <v>111</v>
      </c>
      <c r="T25" s="44">
        <f>SUM(T26:T29)</f>
        <v>0</v>
      </c>
      <c r="U25" s="44">
        <f>SUM(U26:U29)</f>
        <v>111</v>
      </c>
      <c r="V25" s="44">
        <f>SUM(V26:V29)</f>
        <v>0</v>
      </c>
      <c r="W25" s="45">
        <v>0</v>
      </c>
      <c r="X25" s="46">
        <v>0</v>
      </c>
      <c r="Y25" s="44">
        <f>SUM(Y26:Y29)</f>
        <v>0</v>
      </c>
      <c r="Z25" s="44">
        <f>SUM(Z26:Z29)</f>
        <v>0</v>
      </c>
      <c r="AA25" s="47">
        <f>SUM(AA26:AA29)</f>
        <v>0</v>
      </c>
      <c r="AB25" s="42">
        <v>324</v>
      </c>
      <c r="AC25" s="46">
        <f>SUM(AC26:AC29)</f>
        <v>324</v>
      </c>
      <c r="AD25" s="44">
        <f>SUM(AD26:AD29)</f>
        <v>0</v>
      </c>
      <c r="AE25" s="44">
        <f>SUM(AE26:AE29)</f>
        <v>324</v>
      </c>
      <c r="AF25" s="44">
        <f>SUM(AF26:AF29)</f>
        <v>0</v>
      </c>
      <c r="AG25" s="45">
        <v>0</v>
      </c>
      <c r="AH25" s="46">
        <v>0</v>
      </c>
      <c r="AI25" s="44">
        <f>SUM(AI26:AI29)</f>
        <v>0</v>
      </c>
      <c r="AJ25" s="44">
        <f>SUM(AJ26:AJ29)</f>
        <v>0</v>
      </c>
      <c r="AK25" s="47">
        <f>SUM(AK26:AK29)</f>
        <v>0</v>
      </c>
    </row>
    <row r="26" spans="1:37" ht="24" x14ac:dyDescent="0.25">
      <c r="A26" s="78"/>
      <c r="B26" s="48" t="s">
        <v>46</v>
      </c>
      <c r="C26" s="49">
        <v>36</v>
      </c>
      <c r="D26" s="50">
        <v>36</v>
      </c>
      <c r="E26" s="51"/>
      <c r="F26" s="51">
        <v>36</v>
      </c>
      <c r="G26" s="51"/>
      <c r="H26" s="52"/>
      <c r="I26" s="53"/>
      <c r="J26" s="54"/>
      <c r="K26" s="54"/>
      <c r="L26" s="54"/>
      <c r="M26" s="52"/>
      <c r="N26" s="53"/>
      <c r="O26" s="54"/>
      <c r="P26" s="54"/>
      <c r="Q26" s="55"/>
      <c r="R26" s="56">
        <v>36</v>
      </c>
      <c r="S26" s="64">
        <v>21</v>
      </c>
      <c r="T26" s="59"/>
      <c r="U26" s="59">
        <v>21</v>
      </c>
      <c r="V26" s="59"/>
      <c r="W26" s="60"/>
      <c r="X26" s="61"/>
      <c r="Y26" s="62"/>
      <c r="Z26" s="62"/>
      <c r="AA26" s="63"/>
      <c r="AB26" s="56">
        <v>36</v>
      </c>
      <c r="AC26" s="64">
        <v>36</v>
      </c>
      <c r="AD26" s="59"/>
      <c r="AE26" s="59">
        <v>36</v>
      </c>
      <c r="AF26" s="59"/>
      <c r="AG26" s="60"/>
      <c r="AH26" s="61"/>
      <c r="AI26" s="62"/>
      <c r="AJ26" s="62"/>
      <c r="AK26" s="63"/>
    </row>
    <row r="27" spans="1:37" ht="24" x14ac:dyDescent="0.25">
      <c r="A27" s="78"/>
      <c r="B27" s="48" t="s">
        <v>47</v>
      </c>
      <c r="C27" s="49">
        <v>24</v>
      </c>
      <c r="D27" s="50">
        <v>24</v>
      </c>
      <c r="E27" s="51"/>
      <c r="F27" s="51">
        <v>24</v>
      </c>
      <c r="G27" s="51"/>
      <c r="H27" s="52"/>
      <c r="I27" s="53"/>
      <c r="J27" s="54"/>
      <c r="K27" s="54"/>
      <c r="L27" s="54"/>
      <c r="M27" s="52"/>
      <c r="N27" s="53"/>
      <c r="O27" s="54"/>
      <c r="P27" s="54"/>
      <c r="Q27" s="55"/>
      <c r="R27" s="56">
        <v>24</v>
      </c>
      <c r="S27" s="64">
        <v>16</v>
      </c>
      <c r="T27" s="59"/>
      <c r="U27" s="59">
        <v>16</v>
      </c>
      <c r="V27" s="59"/>
      <c r="W27" s="60"/>
      <c r="X27" s="61"/>
      <c r="Y27" s="62"/>
      <c r="Z27" s="62"/>
      <c r="AA27" s="63"/>
      <c r="AB27" s="56">
        <v>24</v>
      </c>
      <c r="AC27" s="64">
        <v>24</v>
      </c>
      <c r="AD27" s="59"/>
      <c r="AE27" s="59">
        <v>24</v>
      </c>
      <c r="AF27" s="59"/>
      <c r="AG27" s="60"/>
      <c r="AH27" s="61"/>
      <c r="AI27" s="62"/>
      <c r="AJ27" s="62"/>
      <c r="AK27" s="63"/>
    </row>
    <row r="28" spans="1:37" x14ac:dyDescent="0.25">
      <c r="A28" s="78"/>
      <c r="B28" s="48" t="s">
        <v>48</v>
      </c>
      <c r="C28" s="49">
        <v>240</v>
      </c>
      <c r="D28" s="50">
        <v>240</v>
      </c>
      <c r="E28" s="51"/>
      <c r="F28" s="51">
        <v>240</v>
      </c>
      <c r="G28" s="51"/>
      <c r="H28" s="52"/>
      <c r="I28" s="53"/>
      <c r="J28" s="54"/>
      <c r="K28" s="54"/>
      <c r="L28" s="54"/>
      <c r="M28" s="52"/>
      <c r="N28" s="53"/>
      <c r="O28" s="54"/>
      <c r="P28" s="54"/>
      <c r="Q28" s="55"/>
      <c r="R28" s="56">
        <v>240</v>
      </c>
      <c r="S28" s="64">
        <v>70</v>
      </c>
      <c r="T28" s="59"/>
      <c r="U28" s="59">
        <v>70</v>
      </c>
      <c r="V28" s="59"/>
      <c r="W28" s="60"/>
      <c r="X28" s="61"/>
      <c r="Y28" s="62"/>
      <c r="Z28" s="62"/>
      <c r="AA28" s="63"/>
      <c r="AB28" s="56">
        <v>240</v>
      </c>
      <c r="AC28" s="64">
        <v>240</v>
      </c>
      <c r="AD28" s="59"/>
      <c r="AE28" s="59">
        <v>240</v>
      </c>
      <c r="AF28" s="59"/>
      <c r="AG28" s="60"/>
      <c r="AH28" s="61"/>
      <c r="AI28" s="62"/>
      <c r="AJ28" s="62"/>
      <c r="AK28" s="63"/>
    </row>
    <row r="29" spans="1:37" x14ac:dyDescent="0.25">
      <c r="A29" s="78"/>
      <c r="B29" s="48" t="s">
        <v>49</v>
      </c>
      <c r="C29" s="49">
        <v>24</v>
      </c>
      <c r="D29" s="50">
        <v>24</v>
      </c>
      <c r="E29" s="51"/>
      <c r="F29" s="51">
        <v>24</v>
      </c>
      <c r="G29" s="51"/>
      <c r="H29" s="52"/>
      <c r="I29" s="53"/>
      <c r="J29" s="54"/>
      <c r="K29" s="54"/>
      <c r="L29" s="54"/>
      <c r="M29" s="52"/>
      <c r="N29" s="53"/>
      <c r="O29" s="54"/>
      <c r="P29" s="54"/>
      <c r="Q29" s="55"/>
      <c r="R29" s="56">
        <v>24</v>
      </c>
      <c r="S29" s="64">
        <v>4</v>
      </c>
      <c r="T29" s="59"/>
      <c r="U29" s="59">
        <v>4</v>
      </c>
      <c r="V29" s="59"/>
      <c r="W29" s="60"/>
      <c r="X29" s="61"/>
      <c r="Y29" s="62"/>
      <c r="Z29" s="62"/>
      <c r="AA29" s="63"/>
      <c r="AB29" s="56">
        <v>24</v>
      </c>
      <c r="AC29" s="64">
        <v>24</v>
      </c>
      <c r="AD29" s="59"/>
      <c r="AE29" s="59">
        <v>24</v>
      </c>
      <c r="AF29" s="59"/>
      <c r="AG29" s="60"/>
      <c r="AH29" s="61"/>
      <c r="AI29" s="62"/>
      <c r="AJ29" s="62"/>
      <c r="AK29" s="63"/>
    </row>
    <row r="30" spans="1:37" x14ac:dyDescent="0.25">
      <c r="A30" s="78"/>
      <c r="B30" s="36" t="s">
        <v>50</v>
      </c>
      <c r="C30" s="37">
        <v>72</v>
      </c>
      <c r="D30" s="38">
        <f>SUM(D31:D33)</f>
        <v>72</v>
      </c>
      <c r="E30" s="39">
        <f>SUM(E31:E33)</f>
        <v>72</v>
      </c>
      <c r="F30" s="39">
        <f>SUM(F31:F33)</f>
        <v>0</v>
      </c>
      <c r="G30" s="39">
        <f>SUM(G31:G33)</f>
        <v>0</v>
      </c>
      <c r="H30" s="40">
        <v>0</v>
      </c>
      <c r="I30" s="38">
        <v>0</v>
      </c>
      <c r="J30" s="39">
        <f>SUM(J31:J33)</f>
        <v>0</v>
      </c>
      <c r="K30" s="39">
        <f>SUM(K31:K33)</f>
        <v>0</v>
      </c>
      <c r="L30" s="39">
        <f>SUM(L31:L33)</f>
        <v>0</v>
      </c>
      <c r="M30" s="40">
        <v>0</v>
      </c>
      <c r="N30" s="38">
        <v>0</v>
      </c>
      <c r="O30" s="39">
        <f>SUM(O31:O33)</f>
        <v>0</v>
      </c>
      <c r="P30" s="39">
        <f>SUM(P31:P33)</f>
        <v>0</v>
      </c>
      <c r="Q30" s="41">
        <f>SUM(Q31:Q33)</f>
        <v>0</v>
      </c>
      <c r="R30" s="42">
        <v>72</v>
      </c>
      <c r="S30" s="46">
        <f>SUM(S31:S33)</f>
        <v>26</v>
      </c>
      <c r="T30" s="44">
        <f>SUM(T31:T33)</f>
        <v>26</v>
      </c>
      <c r="U30" s="44">
        <f>SUM(U31:U33)</f>
        <v>0</v>
      </c>
      <c r="V30" s="44">
        <f>SUM(V31:V33)</f>
        <v>0</v>
      </c>
      <c r="W30" s="45">
        <v>0</v>
      </c>
      <c r="X30" s="46">
        <v>0</v>
      </c>
      <c r="Y30" s="44">
        <f>SUM(Y31:Y33)</f>
        <v>0</v>
      </c>
      <c r="Z30" s="44">
        <f>SUM(Z31:Z33)</f>
        <v>0</v>
      </c>
      <c r="AA30" s="47">
        <f>SUM(AA31:AA33)</f>
        <v>0</v>
      </c>
      <c r="AB30" s="42">
        <v>72</v>
      </c>
      <c r="AC30" s="46">
        <f>SUM(AC31:AC33)</f>
        <v>72</v>
      </c>
      <c r="AD30" s="44">
        <f>SUM(AD31:AD33)</f>
        <v>72</v>
      </c>
      <c r="AE30" s="44">
        <f>SUM(AE31:AE33)</f>
        <v>0</v>
      </c>
      <c r="AF30" s="44">
        <f>SUM(AF31:AF33)</f>
        <v>0</v>
      </c>
      <c r="AG30" s="45">
        <v>0</v>
      </c>
      <c r="AH30" s="46">
        <v>0</v>
      </c>
      <c r="AI30" s="44">
        <f>SUM(AI31:AI33)</f>
        <v>0</v>
      </c>
      <c r="AJ30" s="44">
        <f>SUM(AJ31:AJ33)</f>
        <v>0</v>
      </c>
      <c r="AK30" s="47">
        <f>SUM(AK31:AK33)</f>
        <v>0</v>
      </c>
    </row>
    <row r="31" spans="1:37" x14ac:dyDescent="0.25">
      <c r="A31" s="78"/>
      <c r="B31" s="48" t="s">
        <v>51</v>
      </c>
      <c r="C31" s="49">
        <v>9</v>
      </c>
      <c r="D31" s="50">
        <v>9</v>
      </c>
      <c r="E31" s="51">
        <v>9</v>
      </c>
      <c r="F31" s="51"/>
      <c r="G31" s="51"/>
      <c r="H31" s="52"/>
      <c r="I31" s="53"/>
      <c r="J31" s="54"/>
      <c r="K31" s="54"/>
      <c r="L31" s="54"/>
      <c r="M31" s="52"/>
      <c r="N31" s="53"/>
      <c r="O31" s="54"/>
      <c r="P31" s="54"/>
      <c r="Q31" s="55"/>
      <c r="R31" s="56">
        <v>9</v>
      </c>
      <c r="S31" s="64">
        <v>8</v>
      </c>
      <c r="T31" s="59">
        <v>8</v>
      </c>
      <c r="U31" s="59"/>
      <c r="V31" s="59"/>
      <c r="W31" s="60"/>
      <c r="X31" s="61"/>
      <c r="Y31" s="62"/>
      <c r="Z31" s="62"/>
      <c r="AA31" s="63"/>
      <c r="AB31" s="56">
        <v>9</v>
      </c>
      <c r="AC31" s="64">
        <v>9</v>
      </c>
      <c r="AD31" s="59">
        <v>9</v>
      </c>
      <c r="AE31" s="59"/>
      <c r="AF31" s="59"/>
      <c r="AG31" s="60"/>
      <c r="AH31" s="61"/>
      <c r="AI31" s="62"/>
      <c r="AJ31" s="62"/>
      <c r="AK31" s="63"/>
    </row>
    <row r="32" spans="1:37" x14ac:dyDescent="0.25">
      <c r="A32" s="78"/>
      <c r="B32" s="48" t="s">
        <v>52</v>
      </c>
      <c r="C32" s="49">
        <v>45</v>
      </c>
      <c r="D32" s="79">
        <v>45</v>
      </c>
      <c r="E32" s="51">
        <v>45</v>
      </c>
      <c r="F32" s="51"/>
      <c r="G32" s="51"/>
      <c r="H32" s="52"/>
      <c r="I32" s="53"/>
      <c r="J32" s="54"/>
      <c r="K32" s="54"/>
      <c r="L32" s="54"/>
      <c r="M32" s="52"/>
      <c r="N32" s="53"/>
      <c r="O32" s="54"/>
      <c r="P32" s="54"/>
      <c r="Q32" s="55"/>
      <c r="R32" s="56">
        <v>45</v>
      </c>
      <c r="S32" s="50">
        <v>10</v>
      </c>
      <c r="T32" s="59">
        <v>10</v>
      </c>
      <c r="U32" s="59"/>
      <c r="V32" s="59"/>
      <c r="W32" s="60"/>
      <c r="X32" s="61"/>
      <c r="Y32" s="62"/>
      <c r="Z32" s="62"/>
      <c r="AA32" s="63"/>
      <c r="AB32" s="56">
        <v>45</v>
      </c>
      <c r="AC32" s="50">
        <v>45</v>
      </c>
      <c r="AD32" s="59">
        <v>45</v>
      </c>
      <c r="AE32" s="59"/>
      <c r="AF32" s="59"/>
      <c r="AG32" s="60"/>
      <c r="AH32" s="61"/>
      <c r="AI32" s="62"/>
      <c r="AJ32" s="62"/>
      <c r="AK32" s="63"/>
    </row>
    <row r="33" spans="1:37" x14ac:dyDescent="0.25">
      <c r="A33" s="78"/>
      <c r="B33" s="48" t="s">
        <v>53</v>
      </c>
      <c r="C33" s="49">
        <v>18</v>
      </c>
      <c r="D33" s="50">
        <v>18</v>
      </c>
      <c r="E33" s="51">
        <v>18</v>
      </c>
      <c r="F33" s="51"/>
      <c r="G33" s="51"/>
      <c r="H33" s="52"/>
      <c r="I33" s="53"/>
      <c r="J33" s="54"/>
      <c r="K33" s="54"/>
      <c r="L33" s="54"/>
      <c r="M33" s="52"/>
      <c r="N33" s="53"/>
      <c r="O33" s="54"/>
      <c r="P33" s="54"/>
      <c r="Q33" s="55"/>
      <c r="R33" s="56">
        <v>18</v>
      </c>
      <c r="S33" s="64">
        <v>8</v>
      </c>
      <c r="T33" s="59">
        <v>8</v>
      </c>
      <c r="U33" s="59"/>
      <c r="V33" s="59"/>
      <c r="W33" s="60"/>
      <c r="X33" s="61"/>
      <c r="Y33" s="62"/>
      <c r="Z33" s="62"/>
      <c r="AA33" s="63"/>
      <c r="AB33" s="56">
        <v>18</v>
      </c>
      <c r="AC33" s="64">
        <v>18</v>
      </c>
      <c r="AD33" s="59">
        <v>18</v>
      </c>
      <c r="AE33" s="59"/>
      <c r="AF33" s="59"/>
      <c r="AG33" s="60"/>
      <c r="AH33" s="61"/>
      <c r="AI33" s="62"/>
      <c r="AJ33" s="62"/>
      <c r="AK33" s="63"/>
    </row>
    <row r="34" spans="1:37" x14ac:dyDescent="0.25">
      <c r="A34" s="78"/>
      <c r="B34" s="36" t="s">
        <v>54</v>
      </c>
      <c r="C34" s="37">
        <v>36</v>
      </c>
      <c r="D34" s="38">
        <f>SUM(D35:D38)</f>
        <v>36</v>
      </c>
      <c r="E34" s="39">
        <f>SUM(E35:E38)</f>
        <v>18</v>
      </c>
      <c r="F34" s="39">
        <f>SUM(F35:F38)</f>
        <v>18</v>
      </c>
      <c r="G34" s="39">
        <f>SUM(G35:G37)</f>
        <v>0</v>
      </c>
      <c r="H34" s="40">
        <v>0</v>
      </c>
      <c r="I34" s="38">
        <v>0</v>
      </c>
      <c r="J34" s="39">
        <f>SUM(J35:J38)</f>
        <v>0</v>
      </c>
      <c r="K34" s="39">
        <f>SUM(K35:K38)</f>
        <v>0</v>
      </c>
      <c r="L34" s="39">
        <f>SUM(L35:L38)</f>
        <v>0</v>
      </c>
      <c r="M34" s="40">
        <v>0</v>
      </c>
      <c r="N34" s="38">
        <v>0</v>
      </c>
      <c r="O34" s="39">
        <f>SUM(O35:O38)</f>
        <v>0</v>
      </c>
      <c r="P34" s="39">
        <f>SUM(P35:P38)</f>
        <v>0</v>
      </c>
      <c r="Q34" s="41">
        <f>SUM(Q35:Q38)</f>
        <v>0</v>
      </c>
      <c r="R34" s="42">
        <v>36</v>
      </c>
      <c r="S34" s="46">
        <f>SUM(S35:S38)</f>
        <v>4</v>
      </c>
      <c r="T34" s="44">
        <f>SUM(T35:T38)</f>
        <v>2</v>
      </c>
      <c r="U34" s="44">
        <f>SUM(U35:U38)</f>
        <v>2</v>
      </c>
      <c r="V34" s="44">
        <f>SUM(V35:V37)</f>
        <v>0</v>
      </c>
      <c r="W34" s="45">
        <v>0</v>
      </c>
      <c r="X34" s="46">
        <v>0</v>
      </c>
      <c r="Y34" s="44">
        <f>SUM(Y35:Y38)</f>
        <v>0</v>
      </c>
      <c r="Z34" s="44">
        <f>SUM(Z35:Z38)</f>
        <v>0</v>
      </c>
      <c r="AA34" s="47">
        <f>SUM(AA35:AA38)</f>
        <v>0</v>
      </c>
      <c r="AB34" s="42">
        <v>36</v>
      </c>
      <c r="AC34" s="46">
        <f>SUM(AC35:AC38)</f>
        <v>36</v>
      </c>
      <c r="AD34" s="44">
        <f>SUM(AD35:AD38)</f>
        <v>18</v>
      </c>
      <c r="AE34" s="44">
        <f>SUM(AE35:AE38)</f>
        <v>18</v>
      </c>
      <c r="AF34" s="44">
        <f>SUM(AF35:AF37)</f>
        <v>0</v>
      </c>
      <c r="AG34" s="45">
        <v>0</v>
      </c>
      <c r="AH34" s="46">
        <v>0</v>
      </c>
      <c r="AI34" s="44">
        <f>SUM(AI35:AI38)</f>
        <v>0</v>
      </c>
      <c r="AJ34" s="44">
        <f>SUM(AJ35:AJ38)</f>
        <v>0</v>
      </c>
      <c r="AK34" s="47">
        <f>SUM(AK35:AK38)</f>
        <v>0</v>
      </c>
    </row>
    <row r="35" spans="1:37" ht="24" x14ac:dyDescent="0.25">
      <c r="A35" s="78"/>
      <c r="B35" s="48" t="s">
        <v>55</v>
      </c>
      <c r="C35" s="49">
        <v>14</v>
      </c>
      <c r="D35" s="50">
        <v>14</v>
      </c>
      <c r="E35" s="51">
        <v>7</v>
      </c>
      <c r="F35" s="51">
        <v>7</v>
      </c>
      <c r="G35" s="51"/>
      <c r="H35" s="52"/>
      <c r="I35" s="53"/>
      <c r="J35" s="54"/>
      <c r="K35" s="54"/>
      <c r="L35" s="54"/>
      <c r="M35" s="52"/>
      <c r="N35" s="53"/>
      <c r="O35" s="54"/>
      <c r="P35" s="54"/>
      <c r="Q35" s="55"/>
      <c r="R35" s="56">
        <v>14</v>
      </c>
      <c r="S35" s="64">
        <v>1</v>
      </c>
      <c r="T35" s="58">
        <v>0.5</v>
      </c>
      <c r="U35" s="58">
        <v>0.5</v>
      </c>
      <c r="V35" s="58"/>
      <c r="W35" s="60"/>
      <c r="X35" s="61"/>
      <c r="Y35" s="62"/>
      <c r="Z35" s="62"/>
      <c r="AA35" s="63"/>
      <c r="AB35" s="56">
        <v>14</v>
      </c>
      <c r="AC35" s="64">
        <v>14</v>
      </c>
      <c r="AD35" s="59">
        <v>7</v>
      </c>
      <c r="AE35" s="59">
        <v>7</v>
      </c>
      <c r="AF35" s="58"/>
      <c r="AG35" s="60"/>
      <c r="AH35" s="61"/>
      <c r="AI35" s="62"/>
      <c r="AJ35" s="62"/>
      <c r="AK35" s="63"/>
    </row>
    <row r="36" spans="1:37" x14ac:dyDescent="0.25">
      <c r="A36" s="78"/>
      <c r="B36" s="48" t="s">
        <v>56</v>
      </c>
      <c r="C36" s="49">
        <v>4</v>
      </c>
      <c r="D36" s="50">
        <v>4</v>
      </c>
      <c r="E36" s="51">
        <v>2</v>
      </c>
      <c r="F36" s="51">
        <v>2</v>
      </c>
      <c r="G36" s="51"/>
      <c r="H36" s="52"/>
      <c r="I36" s="53"/>
      <c r="J36" s="54"/>
      <c r="K36" s="54"/>
      <c r="L36" s="54"/>
      <c r="M36" s="52"/>
      <c r="N36" s="53"/>
      <c r="O36" s="54"/>
      <c r="P36" s="54"/>
      <c r="Q36" s="55"/>
      <c r="R36" s="56">
        <v>4</v>
      </c>
      <c r="S36" s="64">
        <v>1</v>
      </c>
      <c r="T36" s="58">
        <v>0.5</v>
      </c>
      <c r="U36" s="58">
        <v>0.5</v>
      </c>
      <c r="V36" s="58"/>
      <c r="W36" s="60"/>
      <c r="X36" s="61"/>
      <c r="Y36" s="62"/>
      <c r="Z36" s="62"/>
      <c r="AA36" s="63"/>
      <c r="AB36" s="56">
        <v>4</v>
      </c>
      <c r="AC36" s="64">
        <v>4</v>
      </c>
      <c r="AD36" s="59">
        <v>2</v>
      </c>
      <c r="AE36" s="59">
        <v>2</v>
      </c>
      <c r="AF36" s="58"/>
      <c r="AG36" s="60"/>
      <c r="AH36" s="61"/>
      <c r="AI36" s="62"/>
      <c r="AJ36" s="62"/>
      <c r="AK36" s="63"/>
    </row>
    <row r="37" spans="1:37" x14ac:dyDescent="0.25">
      <c r="A37" s="78"/>
      <c r="B37" s="48" t="s">
        <v>57</v>
      </c>
      <c r="C37" s="49">
        <v>6</v>
      </c>
      <c r="D37" s="50">
        <v>6</v>
      </c>
      <c r="E37" s="51">
        <v>3</v>
      </c>
      <c r="F37" s="51">
        <v>3</v>
      </c>
      <c r="G37" s="51"/>
      <c r="H37" s="52"/>
      <c r="I37" s="53"/>
      <c r="J37" s="54"/>
      <c r="K37" s="54"/>
      <c r="L37" s="54"/>
      <c r="M37" s="52"/>
      <c r="N37" s="53"/>
      <c r="O37" s="54"/>
      <c r="P37" s="54"/>
      <c r="Q37" s="55"/>
      <c r="R37" s="56">
        <v>6</v>
      </c>
      <c r="S37" s="64">
        <v>1</v>
      </c>
      <c r="T37" s="58">
        <v>0.5</v>
      </c>
      <c r="U37" s="58">
        <v>0.5</v>
      </c>
      <c r="V37" s="58"/>
      <c r="W37" s="60"/>
      <c r="X37" s="61"/>
      <c r="Y37" s="62"/>
      <c r="Z37" s="62"/>
      <c r="AA37" s="63"/>
      <c r="AB37" s="56">
        <v>6</v>
      </c>
      <c r="AC37" s="64">
        <v>6</v>
      </c>
      <c r="AD37" s="59">
        <v>3</v>
      </c>
      <c r="AE37" s="59">
        <v>3</v>
      </c>
      <c r="AF37" s="58"/>
      <c r="AG37" s="60"/>
      <c r="AH37" s="61"/>
      <c r="AI37" s="62"/>
      <c r="AJ37" s="62"/>
      <c r="AK37" s="63"/>
    </row>
    <row r="38" spans="1:37" x14ac:dyDescent="0.25">
      <c r="A38" s="78"/>
      <c r="B38" s="48" t="s">
        <v>58</v>
      </c>
      <c r="C38" s="49">
        <v>12</v>
      </c>
      <c r="D38" s="50">
        <v>12</v>
      </c>
      <c r="E38" s="51">
        <v>6</v>
      </c>
      <c r="F38" s="51">
        <v>6</v>
      </c>
      <c r="G38" s="51"/>
      <c r="H38" s="52"/>
      <c r="I38" s="53"/>
      <c r="J38" s="54"/>
      <c r="K38" s="54"/>
      <c r="L38" s="54"/>
      <c r="M38" s="52"/>
      <c r="N38" s="53"/>
      <c r="O38" s="54"/>
      <c r="P38" s="54"/>
      <c r="Q38" s="55"/>
      <c r="R38" s="56">
        <v>12</v>
      </c>
      <c r="S38" s="64">
        <v>1</v>
      </c>
      <c r="T38" s="58">
        <v>0.5</v>
      </c>
      <c r="U38" s="58">
        <v>0.5</v>
      </c>
      <c r="V38" s="58"/>
      <c r="W38" s="60"/>
      <c r="X38" s="61"/>
      <c r="Y38" s="62"/>
      <c r="Z38" s="62"/>
      <c r="AA38" s="63"/>
      <c r="AB38" s="56">
        <v>12</v>
      </c>
      <c r="AC38" s="64">
        <v>12</v>
      </c>
      <c r="AD38" s="59">
        <v>6</v>
      </c>
      <c r="AE38" s="59">
        <v>6</v>
      </c>
      <c r="AF38" s="58"/>
      <c r="AG38" s="60"/>
      <c r="AH38" s="61"/>
      <c r="AI38" s="62"/>
      <c r="AJ38" s="62"/>
      <c r="AK38" s="63"/>
    </row>
    <row r="39" spans="1:37" x14ac:dyDescent="0.25">
      <c r="A39" s="80"/>
      <c r="B39" s="81" t="s">
        <v>59</v>
      </c>
      <c r="C39" s="82">
        <v>558</v>
      </c>
      <c r="D39" s="83">
        <f>D6+D11+D16+D25+D30+D34</f>
        <v>576</v>
      </c>
      <c r="E39" s="83"/>
      <c r="F39" s="83"/>
      <c r="G39" s="83"/>
      <c r="H39" s="84">
        <v>0</v>
      </c>
      <c r="I39" s="83"/>
      <c r="J39" s="83"/>
      <c r="K39" s="83"/>
      <c r="L39" s="83"/>
      <c r="M39" s="84">
        <v>0</v>
      </c>
      <c r="N39" s="83"/>
      <c r="O39" s="83"/>
      <c r="P39" s="83"/>
      <c r="Q39" s="85"/>
      <c r="R39" s="86">
        <v>558</v>
      </c>
      <c r="S39" s="87">
        <f>S6+S11+S16+S25+S30+S34</f>
        <v>168</v>
      </c>
      <c r="T39" s="87"/>
      <c r="U39" s="87"/>
      <c r="V39" s="87"/>
      <c r="W39" s="88">
        <v>0</v>
      </c>
      <c r="X39" s="87"/>
      <c r="Y39" s="87"/>
      <c r="Z39" s="87"/>
      <c r="AA39" s="89"/>
      <c r="AB39" s="86">
        <v>558</v>
      </c>
      <c r="AC39" s="87">
        <f>AC6+AC11+AC16+AC25+AC30+AC34</f>
        <v>576</v>
      </c>
      <c r="AD39" s="87"/>
      <c r="AE39" s="87"/>
      <c r="AF39" s="87"/>
      <c r="AG39" s="88">
        <v>0</v>
      </c>
      <c r="AH39" s="87"/>
      <c r="AI39" s="87"/>
      <c r="AJ39" s="87"/>
      <c r="AK39" s="89"/>
    </row>
    <row r="40" spans="1:37" x14ac:dyDescent="0.25">
      <c r="A40" s="90" t="s">
        <v>60</v>
      </c>
      <c r="B40" s="36" t="s">
        <v>61</v>
      </c>
      <c r="C40" s="37">
        <v>0</v>
      </c>
      <c r="D40" s="38">
        <v>0</v>
      </c>
      <c r="E40" s="39">
        <f>SUM(E41:E45)</f>
        <v>0</v>
      </c>
      <c r="F40" s="39">
        <f>SUM(F41:F45)</f>
        <v>0</v>
      </c>
      <c r="G40" s="39">
        <f>SUM(G41:G45)</f>
        <v>0</v>
      </c>
      <c r="H40" s="40"/>
      <c r="I40" s="91">
        <v>342</v>
      </c>
      <c r="J40" s="39">
        <f>SUM(J41:J45)</f>
        <v>108</v>
      </c>
      <c r="K40" s="39">
        <f>SUM(K41:K45)</f>
        <v>0</v>
      </c>
      <c r="L40" s="39">
        <f>SUM(L41:L45)</f>
        <v>234</v>
      </c>
      <c r="M40" s="92"/>
      <c r="N40" s="91">
        <v>310</v>
      </c>
      <c r="O40" s="39">
        <f>SUM(O41:O45)</f>
        <v>93</v>
      </c>
      <c r="P40" s="39">
        <f>SUM(P41:P45)</f>
        <v>0</v>
      </c>
      <c r="Q40" s="41">
        <f>SUM(Q41:Q45)</f>
        <v>217</v>
      </c>
      <c r="R40" s="42">
        <v>198</v>
      </c>
      <c r="S40" s="43">
        <f>SUM(S41:S45)</f>
        <v>111</v>
      </c>
      <c r="T40" s="44">
        <f>SUM(T41:T45)</f>
        <v>33</v>
      </c>
      <c r="U40" s="44">
        <f>SUM(U41:U45)</f>
        <v>78</v>
      </c>
      <c r="V40" s="44">
        <f>SUM(V41:V45)</f>
        <v>0</v>
      </c>
      <c r="W40" s="45">
        <v>359</v>
      </c>
      <c r="X40" s="43">
        <f>SUM(X41:X45)</f>
        <v>155</v>
      </c>
      <c r="Y40" s="44">
        <f>SUM(Y41:Y45)</f>
        <v>46</v>
      </c>
      <c r="Z40" s="44">
        <f>SUM(Z41:Z45)</f>
        <v>109</v>
      </c>
      <c r="AA40" s="47">
        <f>SUM(AA41:AA45)</f>
        <v>0</v>
      </c>
      <c r="AB40" s="42">
        <v>198</v>
      </c>
      <c r="AC40" s="43">
        <f>SUM(AC41:AC45)</f>
        <v>198</v>
      </c>
      <c r="AD40" s="44">
        <f>SUM(AD41:AD45)</f>
        <v>81</v>
      </c>
      <c r="AE40" s="44">
        <f>SUM(AE41:AE45)</f>
        <v>0</v>
      </c>
      <c r="AF40" s="44">
        <f>SUM(AF41:AF45)</f>
        <v>117</v>
      </c>
      <c r="AG40" s="45">
        <v>359</v>
      </c>
      <c r="AH40" s="43">
        <f>SUM(AH41:AH45)</f>
        <v>359</v>
      </c>
      <c r="AI40" s="44">
        <f>SUM(AI41:AI45)</f>
        <v>132</v>
      </c>
      <c r="AJ40" s="44">
        <f>SUM(AJ41:AJ45)</f>
        <v>0</v>
      </c>
      <c r="AK40" s="47">
        <f>SUM(AK41:AK45)</f>
        <v>227</v>
      </c>
    </row>
    <row r="41" spans="1:37" ht="24" x14ac:dyDescent="0.25">
      <c r="A41" s="93"/>
      <c r="B41" s="48" t="s">
        <v>62</v>
      </c>
      <c r="C41" s="68"/>
      <c r="D41" s="53"/>
      <c r="E41" s="54"/>
      <c r="F41" s="54"/>
      <c r="G41" s="54"/>
      <c r="H41" s="69">
        <v>144</v>
      </c>
      <c r="I41" s="50">
        <v>144</v>
      </c>
      <c r="J41" s="51">
        <v>36</v>
      </c>
      <c r="K41" s="51"/>
      <c r="L41" s="51">
        <v>108</v>
      </c>
      <c r="M41" s="52">
        <v>93</v>
      </c>
      <c r="N41" s="53">
        <v>110</v>
      </c>
      <c r="O41" s="54">
        <v>31</v>
      </c>
      <c r="P41" s="54"/>
      <c r="Q41" s="55">
        <v>79</v>
      </c>
      <c r="R41" s="71">
        <v>72</v>
      </c>
      <c r="S41" s="61">
        <v>36</v>
      </c>
      <c r="T41" s="62">
        <v>11</v>
      </c>
      <c r="U41" s="62">
        <v>25</v>
      </c>
      <c r="V41" s="62"/>
      <c r="W41" s="94">
        <v>155</v>
      </c>
      <c r="X41" s="64">
        <v>80</v>
      </c>
      <c r="Y41" s="59">
        <v>24</v>
      </c>
      <c r="Z41" s="59">
        <v>56</v>
      </c>
      <c r="AA41" s="95"/>
      <c r="AB41" s="71">
        <v>72</v>
      </c>
      <c r="AC41" s="61">
        <v>72</v>
      </c>
      <c r="AD41" s="62">
        <v>18</v>
      </c>
      <c r="AE41" s="62"/>
      <c r="AF41" s="62">
        <v>54</v>
      </c>
      <c r="AG41" s="94">
        <v>155</v>
      </c>
      <c r="AH41" s="64">
        <f>AI41+AK41</f>
        <v>155</v>
      </c>
      <c r="AI41" s="59">
        <v>54</v>
      </c>
      <c r="AJ41" s="59"/>
      <c r="AK41" s="95">
        <v>101</v>
      </c>
    </row>
    <row r="42" spans="1:37" ht="24" x14ac:dyDescent="0.25">
      <c r="A42" s="93"/>
      <c r="B42" s="48" t="s">
        <v>63</v>
      </c>
      <c r="C42" s="68"/>
      <c r="D42" s="53"/>
      <c r="E42" s="54"/>
      <c r="F42" s="54"/>
      <c r="G42" s="54"/>
      <c r="H42" s="69">
        <v>36</v>
      </c>
      <c r="I42" s="50">
        <v>36</v>
      </c>
      <c r="J42" s="51">
        <v>18</v>
      </c>
      <c r="K42" s="51"/>
      <c r="L42" s="51">
        <v>18</v>
      </c>
      <c r="M42" s="52">
        <v>31</v>
      </c>
      <c r="N42" s="53">
        <v>45</v>
      </c>
      <c r="O42" s="54">
        <v>31</v>
      </c>
      <c r="P42" s="54"/>
      <c r="Q42" s="55">
        <v>14</v>
      </c>
      <c r="R42" s="71">
        <v>36</v>
      </c>
      <c r="S42" s="61">
        <v>14</v>
      </c>
      <c r="T42" s="62">
        <v>4</v>
      </c>
      <c r="U42" s="62">
        <v>10</v>
      </c>
      <c r="V42" s="62"/>
      <c r="W42" s="94">
        <v>31</v>
      </c>
      <c r="X42" s="64">
        <v>12</v>
      </c>
      <c r="Y42" s="59">
        <v>4</v>
      </c>
      <c r="Z42" s="59">
        <v>8</v>
      </c>
      <c r="AA42" s="95"/>
      <c r="AB42" s="71">
        <v>36</v>
      </c>
      <c r="AC42" s="61">
        <v>36</v>
      </c>
      <c r="AD42" s="62">
        <v>18</v>
      </c>
      <c r="AE42" s="62"/>
      <c r="AF42" s="62">
        <v>18</v>
      </c>
      <c r="AG42" s="94">
        <v>31</v>
      </c>
      <c r="AH42" s="64">
        <v>31</v>
      </c>
      <c r="AI42" s="59">
        <v>8</v>
      </c>
      <c r="AJ42" s="59"/>
      <c r="AK42" s="95">
        <v>23</v>
      </c>
    </row>
    <row r="43" spans="1:37" x14ac:dyDescent="0.25">
      <c r="A43" s="93"/>
      <c r="B43" s="48" t="s">
        <v>64</v>
      </c>
      <c r="C43" s="68"/>
      <c r="D43" s="53"/>
      <c r="E43" s="54"/>
      <c r="F43" s="54"/>
      <c r="G43" s="54"/>
      <c r="H43" s="69">
        <v>36</v>
      </c>
      <c r="I43" s="50">
        <v>54</v>
      </c>
      <c r="J43" s="51">
        <v>18</v>
      </c>
      <c r="K43" s="51"/>
      <c r="L43" s="51">
        <v>36</v>
      </c>
      <c r="M43" s="52">
        <v>62</v>
      </c>
      <c r="N43" s="53">
        <v>78</v>
      </c>
      <c r="O43" s="54"/>
      <c r="P43" s="54"/>
      <c r="Q43" s="55">
        <v>78</v>
      </c>
      <c r="R43" s="71">
        <v>36</v>
      </c>
      <c r="S43" s="61">
        <v>18</v>
      </c>
      <c r="T43" s="62">
        <v>5</v>
      </c>
      <c r="U43" s="62">
        <v>13</v>
      </c>
      <c r="V43" s="62"/>
      <c r="W43" s="94">
        <v>93</v>
      </c>
      <c r="X43" s="64">
        <v>30</v>
      </c>
      <c r="Y43" s="59">
        <v>8</v>
      </c>
      <c r="Z43" s="59">
        <v>22</v>
      </c>
      <c r="AA43" s="95"/>
      <c r="AB43" s="71">
        <v>36</v>
      </c>
      <c r="AC43" s="61">
        <v>36</v>
      </c>
      <c r="AD43" s="62">
        <v>18</v>
      </c>
      <c r="AE43" s="62"/>
      <c r="AF43" s="62">
        <v>18</v>
      </c>
      <c r="AG43" s="94">
        <v>93</v>
      </c>
      <c r="AH43" s="64">
        <v>93</v>
      </c>
      <c r="AI43" s="59">
        <v>31</v>
      </c>
      <c r="AJ43" s="59"/>
      <c r="AK43" s="95">
        <v>62</v>
      </c>
    </row>
    <row r="44" spans="1:37" x14ac:dyDescent="0.25">
      <c r="A44" s="93"/>
      <c r="B44" s="48" t="s">
        <v>65</v>
      </c>
      <c r="C44" s="68"/>
      <c r="D44" s="53"/>
      <c r="E44" s="54"/>
      <c r="F44" s="54"/>
      <c r="G44" s="54"/>
      <c r="H44" s="69">
        <v>36</v>
      </c>
      <c r="I44" s="50">
        <v>72</v>
      </c>
      <c r="J44" s="51">
        <v>18</v>
      </c>
      <c r="K44" s="51"/>
      <c r="L44" s="51">
        <v>54</v>
      </c>
      <c r="M44" s="69">
        <v>62</v>
      </c>
      <c r="N44" s="50">
        <v>62</v>
      </c>
      <c r="O44" s="51">
        <v>31</v>
      </c>
      <c r="P44" s="51"/>
      <c r="Q44" s="70">
        <v>31</v>
      </c>
      <c r="R44" s="71">
        <v>36</v>
      </c>
      <c r="S44" s="61">
        <v>36</v>
      </c>
      <c r="T44" s="62">
        <v>11</v>
      </c>
      <c r="U44" s="62">
        <v>25</v>
      </c>
      <c r="V44" s="62"/>
      <c r="W44" s="94">
        <v>62</v>
      </c>
      <c r="X44" s="64">
        <v>26</v>
      </c>
      <c r="Y44" s="59">
        <v>8</v>
      </c>
      <c r="Z44" s="59">
        <v>18</v>
      </c>
      <c r="AA44" s="95"/>
      <c r="AB44" s="71">
        <v>36</v>
      </c>
      <c r="AC44" s="61">
        <v>36</v>
      </c>
      <c r="AD44" s="62">
        <v>18</v>
      </c>
      <c r="AE44" s="62"/>
      <c r="AF44" s="62">
        <v>18</v>
      </c>
      <c r="AG44" s="94">
        <v>62</v>
      </c>
      <c r="AH44" s="64">
        <v>62</v>
      </c>
      <c r="AI44" s="59">
        <v>31</v>
      </c>
      <c r="AJ44" s="59"/>
      <c r="AK44" s="95">
        <v>31</v>
      </c>
    </row>
    <row r="45" spans="1:37" ht="24" x14ac:dyDescent="0.25">
      <c r="A45" s="93"/>
      <c r="B45" s="48" t="s">
        <v>66</v>
      </c>
      <c r="C45" s="68"/>
      <c r="D45" s="53"/>
      <c r="E45" s="54"/>
      <c r="F45" s="54"/>
      <c r="G45" s="54"/>
      <c r="H45" s="69">
        <v>18</v>
      </c>
      <c r="I45" s="50">
        <v>36</v>
      </c>
      <c r="J45" s="51">
        <v>18</v>
      </c>
      <c r="K45" s="51"/>
      <c r="L45" s="51">
        <v>18</v>
      </c>
      <c r="M45" s="69">
        <v>18</v>
      </c>
      <c r="N45" s="50">
        <v>15</v>
      </c>
      <c r="O45" s="51"/>
      <c r="P45" s="51"/>
      <c r="Q45" s="70">
        <v>15</v>
      </c>
      <c r="R45" s="71">
        <v>18</v>
      </c>
      <c r="S45" s="61">
        <v>7</v>
      </c>
      <c r="T45" s="62">
        <v>2</v>
      </c>
      <c r="U45" s="62">
        <v>5</v>
      </c>
      <c r="V45" s="62"/>
      <c r="W45" s="94">
        <v>18</v>
      </c>
      <c r="X45" s="64">
        <v>7</v>
      </c>
      <c r="Y45" s="59">
        <v>2</v>
      </c>
      <c r="Z45" s="59">
        <v>5</v>
      </c>
      <c r="AA45" s="95"/>
      <c r="AB45" s="71">
        <v>18</v>
      </c>
      <c r="AC45" s="61">
        <v>18</v>
      </c>
      <c r="AD45" s="62">
        <v>9</v>
      </c>
      <c r="AE45" s="62"/>
      <c r="AF45" s="62">
        <v>9</v>
      </c>
      <c r="AG45" s="94">
        <v>18</v>
      </c>
      <c r="AH45" s="64">
        <v>18</v>
      </c>
      <c r="AI45" s="59">
        <v>8</v>
      </c>
      <c r="AJ45" s="59"/>
      <c r="AK45" s="95">
        <v>10</v>
      </c>
    </row>
    <row r="46" spans="1:37" x14ac:dyDescent="0.25">
      <c r="A46" s="96"/>
      <c r="B46" s="81" t="s">
        <v>59</v>
      </c>
      <c r="C46" s="82">
        <v>0</v>
      </c>
      <c r="D46" s="83"/>
      <c r="E46" s="83"/>
      <c r="F46" s="83"/>
      <c r="G46" s="83"/>
      <c r="H46" s="84">
        <v>270</v>
      </c>
      <c r="I46" s="83">
        <f>SUM(I41:I45)</f>
        <v>342</v>
      </c>
      <c r="J46" s="83"/>
      <c r="K46" s="83"/>
      <c r="L46" s="83"/>
      <c r="M46" s="84">
        <v>266</v>
      </c>
      <c r="N46" s="83">
        <f>SUM(N41:N45)</f>
        <v>310</v>
      </c>
      <c r="O46" s="83"/>
      <c r="P46" s="83"/>
      <c r="Q46" s="85"/>
      <c r="R46" s="86">
        <v>0</v>
      </c>
      <c r="S46" s="87"/>
      <c r="T46" s="87"/>
      <c r="U46" s="87"/>
      <c r="V46" s="87"/>
      <c r="W46" s="88">
        <v>270</v>
      </c>
      <c r="X46" s="87">
        <f>SUM(X41:X45)</f>
        <v>155</v>
      </c>
      <c r="Y46" s="87"/>
      <c r="Z46" s="87"/>
      <c r="AA46" s="89"/>
      <c r="AB46" s="86">
        <v>0</v>
      </c>
      <c r="AC46" s="87">
        <f>SUM(AC41:AC45)</f>
        <v>198</v>
      </c>
      <c r="AD46" s="87"/>
      <c r="AE46" s="87"/>
      <c r="AF46" s="87"/>
      <c r="AG46" s="88">
        <v>270</v>
      </c>
      <c r="AH46" s="87">
        <f>SUM(AH41:AH45)</f>
        <v>359</v>
      </c>
      <c r="AI46" s="87"/>
      <c r="AJ46" s="87"/>
      <c r="AK46" s="89"/>
    </row>
    <row r="47" spans="1:37" x14ac:dyDescent="0.25">
      <c r="A47" s="90" t="s">
        <v>67</v>
      </c>
      <c r="B47" s="36" t="s">
        <v>68</v>
      </c>
      <c r="C47" s="37">
        <v>0</v>
      </c>
      <c r="D47" s="38">
        <v>0</v>
      </c>
      <c r="E47" s="39">
        <f>SUM(E48:E53)</f>
        <v>0</v>
      </c>
      <c r="F47" s="39">
        <f>SUM(F48:F53)</f>
        <v>0</v>
      </c>
      <c r="G47" s="39">
        <f>SUM(G48:G53)</f>
        <v>0</v>
      </c>
      <c r="H47" s="40"/>
      <c r="I47" s="91">
        <v>288</v>
      </c>
      <c r="J47" s="39">
        <f>SUM(J48:J53)</f>
        <v>108</v>
      </c>
      <c r="K47" s="39">
        <f>SUM(K48:K53)</f>
        <v>0</v>
      </c>
      <c r="L47" s="39">
        <f>SUM(L48:L53)</f>
        <v>180</v>
      </c>
      <c r="M47" s="40"/>
      <c r="N47" s="91">
        <v>201</v>
      </c>
      <c r="O47" s="39">
        <f>SUM(O48:O53)</f>
        <v>31</v>
      </c>
      <c r="P47" s="39">
        <f>SUM(P48:P53)</f>
        <v>0</v>
      </c>
      <c r="Q47" s="41">
        <f>SUM(Q48:Q53)</f>
        <v>170</v>
      </c>
      <c r="R47" s="42">
        <v>180</v>
      </c>
      <c r="S47" s="43">
        <f>SUM(S48:S53)</f>
        <v>102</v>
      </c>
      <c r="T47" s="44">
        <f>SUM(T48:T53)</f>
        <v>31</v>
      </c>
      <c r="U47" s="44">
        <f>SUM(U48:U53)</f>
        <v>71</v>
      </c>
      <c r="V47" s="44">
        <f>SUM(V48:V53)</f>
        <v>0</v>
      </c>
      <c r="W47" s="45">
        <v>235</v>
      </c>
      <c r="X47" s="43">
        <f>SUM(X48:X53)</f>
        <v>93</v>
      </c>
      <c r="Y47" s="43">
        <f>SUM(Y48:Y53)</f>
        <v>31</v>
      </c>
      <c r="Z47" s="44">
        <f>SUM(Z48:Z53)</f>
        <v>62</v>
      </c>
      <c r="AA47" s="47">
        <f>SUM(AA48:AA53)</f>
        <v>0</v>
      </c>
      <c r="AB47" s="42">
        <v>180</v>
      </c>
      <c r="AC47" s="43">
        <f>SUM(AC48:AC53)</f>
        <v>198</v>
      </c>
      <c r="AD47" s="44">
        <f>SUM(AD48:AD53)</f>
        <v>54</v>
      </c>
      <c r="AE47" s="44">
        <f>SUM(AE48:AE53)</f>
        <v>0</v>
      </c>
      <c r="AF47" s="44">
        <f>SUM(AF48:AF53)</f>
        <v>144</v>
      </c>
      <c r="AG47" s="45">
        <v>235</v>
      </c>
      <c r="AH47" s="43">
        <f>SUM(AH48:AH53)</f>
        <v>248</v>
      </c>
      <c r="AI47" s="43">
        <f>SUM(AI48:AI53)</f>
        <v>93</v>
      </c>
      <c r="AJ47" s="44">
        <f>SUM(AJ48:AJ53)</f>
        <v>0</v>
      </c>
      <c r="AK47" s="47">
        <f>SUM(AK48:AK53)</f>
        <v>155</v>
      </c>
    </row>
    <row r="48" spans="1:37" x14ac:dyDescent="0.25">
      <c r="A48" s="93"/>
      <c r="B48" s="48" t="s">
        <v>69</v>
      </c>
      <c r="C48" s="68"/>
      <c r="D48" s="53"/>
      <c r="E48" s="54"/>
      <c r="F48" s="54"/>
      <c r="G48" s="54"/>
      <c r="H48" s="69">
        <v>36</v>
      </c>
      <c r="I48" s="50">
        <v>36</v>
      </c>
      <c r="J48" s="51">
        <v>18</v>
      </c>
      <c r="K48" s="51"/>
      <c r="L48" s="51">
        <v>18</v>
      </c>
      <c r="M48" s="52"/>
      <c r="N48" s="53"/>
      <c r="O48" s="54"/>
      <c r="P48" s="54"/>
      <c r="Q48" s="55"/>
      <c r="R48" s="71">
        <v>36</v>
      </c>
      <c r="S48" s="61">
        <v>16</v>
      </c>
      <c r="T48" s="62">
        <v>5</v>
      </c>
      <c r="U48" s="62">
        <v>11</v>
      </c>
      <c r="V48" s="62"/>
      <c r="W48" s="94"/>
      <c r="X48" s="64"/>
      <c r="Y48" s="59"/>
      <c r="Z48" s="59"/>
      <c r="AA48" s="95"/>
      <c r="AB48" s="71">
        <v>36</v>
      </c>
      <c r="AC48" s="61">
        <v>36</v>
      </c>
      <c r="AD48" s="62">
        <v>9</v>
      </c>
      <c r="AE48" s="62"/>
      <c r="AF48" s="62">
        <v>27</v>
      </c>
      <c r="AG48" s="94"/>
      <c r="AH48" s="64"/>
      <c r="AI48" s="59"/>
      <c r="AJ48" s="59"/>
      <c r="AK48" s="95"/>
    </row>
    <row r="49" spans="1:37" x14ac:dyDescent="0.25">
      <c r="A49" s="93"/>
      <c r="B49" s="48" t="s">
        <v>70</v>
      </c>
      <c r="C49" s="68"/>
      <c r="D49" s="53"/>
      <c r="E49" s="54"/>
      <c r="F49" s="54"/>
      <c r="G49" s="54"/>
      <c r="H49" s="69">
        <v>72</v>
      </c>
      <c r="I49" s="50">
        <v>72</v>
      </c>
      <c r="J49" s="51">
        <v>36</v>
      </c>
      <c r="K49" s="51"/>
      <c r="L49" s="51">
        <v>36</v>
      </c>
      <c r="M49" s="69">
        <v>62</v>
      </c>
      <c r="N49" s="53">
        <v>77</v>
      </c>
      <c r="O49" s="54"/>
      <c r="P49" s="54"/>
      <c r="Q49" s="55">
        <v>77</v>
      </c>
      <c r="R49" s="71">
        <v>36</v>
      </c>
      <c r="S49" s="61">
        <v>30</v>
      </c>
      <c r="T49" s="62">
        <v>9</v>
      </c>
      <c r="U49" s="62">
        <v>21</v>
      </c>
      <c r="V49" s="62"/>
      <c r="W49" s="94">
        <v>93</v>
      </c>
      <c r="X49" s="64">
        <v>32</v>
      </c>
      <c r="Y49" s="59">
        <v>10</v>
      </c>
      <c r="Z49" s="59">
        <v>22</v>
      </c>
      <c r="AA49" s="95"/>
      <c r="AB49" s="71">
        <v>36</v>
      </c>
      <c r="AC49" s="61">
        <v>36</v>
      </c>
      <c r="AD49" s="62">
        <v>18</v>
      </c>
      <c r="AE49" s="62"/>
      <c r="AF49" s="62">
        <v>18</v>
      </c>
      <c r="AG49" s="94">
        <v>93</v>
      </c>
      <c r="AH49" s="64">
        <v>108</v>
      </c>
      <c r="AI49" s="59">
        <v>46</v>
      </c>
      <c r="AJ49" s="59"/>
      <c r="AK49" s="95">
        <v>62</v>
      </c>
    </row>
    <row r="50" spans="1:37" ht="24" x14ac:dyDescent="0.25">
      <c r="A50" s="93"/>
      <c r="B50" s="48" t="s">
        <v>71</v>
      </c>
      <c r="C50" s="68"/>
      <c r="D50" s="53"/>
      <c r="E50" s="54"/>
      <c r="F50" s="54"/>
      <c r="G50" s="54"/>
      <c r="H50" s="69">
        <v>36</v>
      </c>
      <c r="I50" s="53">
        <v>54</v>
      </c>
      <c r="J50" s="54">
        <v>18</v>
      </c>
      <c r="K50" s="54"/>
      <c r="L50" s="54">
        <v>36</v>
      </c>
      <c r="M50" s="69">
        <v>31</v>
      </c>
      <c r="N50" s="50">
        <v>31</v>
      </c>
      <c r="O50" s="51">
        <v>15</v>
      </c>
      <c r="P50" s="51"/>
      <c r="Q50" s="70">
        <v>16</v>
      </c>
      <c r="R50" s="71">
        <v>36</v>
      </c>
      <c r="S50" s="61">
        <v>12</v>
      </c>
      <c r="T50" s="62">
        <v>4</v>
      </c>
      <c r="U50" s="62">
        <v>8</v>
      </c>
      <c r="V50" s="62"/>
      <c r="W50" s="94">
        <v>31</v>
      </c>
      <c r="X50" s="61">
        <v>14</v>
      </c>
      <c r="Y50" s="62">
        <v>5</v>
      </c>
      <c r="Z50" s="62">
        <v>9</v>
      </c>
      <c r="AA50" s="63"/>
      <c r="AB50" s="71">
        <v>36</v>
      </c>
      <c r="AC50" s="61">
        <v>36</v>
      </c>
      <c r="AD50" s="62">
        <v>9</v>
      </c>
      <c r="AE50" s="62"/>
      <c r="AF50" s="62">
        <v>27</v>
      </c>
      <c r="AG50" s="94">
        <v>31</v>
      </c>
      <c r="AH50" s="61">
        <v>31</v>
      </c>
      <c r="AI50" s="62">
        <v>8</v>
      </c>
      <c r="AJ50" s="62"/>
      <c r="AK50" s="63">
        <v>23</v>
      </c>
    </row>
    <row r="51" spans="1:37" x14ac:dyDescent="0.25">
      <c r="A51" s="93"/>
      <c r="B51" s="48" t="s">
        <v>72</v>
      </c>
      <c r="C51" s="68"/>
      <c r="D51" s="53"/>
      <c r="E51" s="54"/>
      <c r="F51" s="54"/>
      <c r="G51" s="54"/>
      <c r="H51" s="69">
        <v>18</v>
      </c>
      <c r="I51" s="53">
        <v>36</v>
      </c>
      <c r="J51" s="54">
        <v>18</v>
      </c>
      <c r="K51" s="54"/>
      <c r="L51" s="54">
        <v>18</v>
      </c>
      <c r="M51" s="69">
        <v>31</v>
      </c>
      <c r="N51" s="50">
        <v>31</v>
      </c>
      <c r="O51" s="51"/>
      <c r="P51" s="51"/>
      <c r="Q51" s="70">
        <v>31</v>
      </c>
      <c r="R51" s="71">
        <v>18</v>
      </c>
      <c r="S51" s="61">
        <v>7</v>
      </c>
      <c r="T51" s="62">
        <v>2</v>
      </c>
      <c r="U51" s="62">
        <v>5</v>
      </c>
      <c r="V51" s="62"/>
      <c r="W51" s="94">
        <v>31</v>
      </c>
      <c r="X51" s="61">
        <v>13</v>
      </c>
      <c r="Y51" s="62">
        <v>5</v>
      </c>
      <c r="Z51" s="62">
        <v>8</v>
      </c>
      <c r="AA51" s="63"/>
      <c r="AB51" s="71">
        <v>18</v>
      </c>
      <c r="AC51" s="61">
        <v>36</v>
      </c>
      <c r="AD51" s="62">
        <v>9</v>
      </c>
      <c r="AE51" s="62"/>
      <c r="AF51" s="62">
        <v>27</v>
      </c>
      <c r="AG51" s="94">
        <v>31</v>
      </c>
      <c r="AH51" s="61">
        <v>29</v>
      </c>
      <c r="AI51" s="62">
        <v>8</v>
      </c>
      <c r="AJ51" s="62"/>
      <c r="AK51" s="63">
        <v>21</v>
      </c>
    </row>
    <row r="52" spans="1:37" x14ac:dyDescent="0.25">
      <c r="A52" s="93"/>
      <c r="B52" s="48" t="s">
        <v>73</v>
      </c>
      <c r="C52" s="68"/>
      <c r="D52" s="53"/>
      <c r="E52" s="54"/>
      <c r="F52" s="54"/>
      <c r="G52" s="54"/>
      <c r="H52" s="69">
        <v>36</v>
      </c>
      <c r="I52" s="53">
        <v>72</v>
      </c>
      <c r="J52" s="54">
        <v>18</v>
      </c>
      <c r="K52" s="54"/>
      <c r="L52" s="54">
        <v>54</v>
      </c>
      <c r="M52" s="69">
        <v>62</v>
      </c>
      <c r="N52" s="50">
        <v>47</v>
      </c>
      <c r="O52" s="51">
        <v>16</v>
      </c>
      <c r="P52" s="51"/>
      <c r="Q52" s="70">
        <v>31</v>
      </c>
      <c r="R52" s="71">
        <v>36</v>
      </c>
      <c r="S52" s="61">
        <v>30</v>
      </c>
      <c r="T52" s="62">
        <v>9</v>
      </c>
      <c r="U52" s="62">
        <v>21</v>
      </c>
      <c r="V52" s="62"/>
      <c r="W52" s="94">
        <v>62</v>
      </c>
      <c r="X52" s="61">
        <v>26</v>
      </c>
      <c r="Y52" s="62">
        <v>8</v>
      </c>
      <c r="Z52" s="62">
        <v>18</v>
      </c>
      <c r="AA52" s="63"/>
      <c r="AB52" s="71">
        <v>36</v>
      </c>
      <c r="AC52" s="61">
        <v>36</v>
      </c>
      <c r="AD52" s="62">
        <v>9</v>
      </c>
      <c r="AE52" s="62"/>
      <c r="AF52" s="62">
        <v>27</v>
      </c>
      <c r="AG52" s="94">
        <v>62</v>
      </c>
      <c r="AH52" s="61">
        <v>62</v>
      </c>
      <c r="AI52" s="62">
        <v>31</v>
      </c>
      <c r="AJ52" s="62"/>
      <c r="AK52" s="63">
        <v>31</v>
      </c>
    </row>
    <row r="53" spans="1:37" ht="24" x14ac:dyDescent="0.25">
      <c r="A53" s="93"/>
      <c r="B53" s="48" t="s">
        <v>74</v>
      </c>
      <c r="C53" s="68"/>
      <c r="D53" s="53"/>
      <c r="E53" s="54"/>
      <c r="F53" s="54"/>
      <c r="G53" s="54"/>
      <c r="H53" s="69">
        <v>18</v>
      </c>
      <c r="I53" s="53">
        <v>18</v>
      </c>
      <c r="J53" s="54"/>
      <c r="K53" s="54"/>
      <c r="L53" s="54">
        <v>18</v>
      </c>
      <c r="M53" s="69">
        <v>18</v>
      </c>
      <c r="N53" s="50">
        <v>15</v>
      </c>
      <c r="O53" s="51"/>
      <c r="P53" s="51"/>
      <c r="Q53" s="70">
        <v>15</v>
      </c>
      <c r="R53" s="71">
        <v>18</v>
      </c>
      <c r="S53" s="61">
        <v>7</v>
      </c>
      <c r="T53" s="62">
        <v>2</v>
      </c>
      <c r="U53" s="62">
        <v>5</v>
      </c>
      <c r="V53" s="62"/>
      <c r="W53" s="94">
        <v>18</v>
      </c>
      <c r="X53" s="61">
        <v>8</v>
      </c>
      <c r="Y53" s="62">
        <v>3</v>
      </c>
      <c r="Z53" s="62">
        <v>5</v>
      </c>
      <c r="AA53" s="63"/>
      <c r="AB53" s="71">
        <v>18</v>
      </c>
      <c r="AC53" s="61">
        <v>18</v>
      </c>
      <c r="AD53" s="62">
        <v>0</v>
      </c>
      <c r="AE53" s="62"/>
      <c r="AF53" s="62">
        <v>18</v>
      </c>
      <c r="AG53" s="94">
        <v>18</v>
      </c>
      <c r="AH53" s="61">
        <v>18</v>
      </c>
      <c r="AI53" s="62">
        <v>0</v>
      </c>
      <c r="AJ53" s="62"/>
      <c r="AK53" s="63">
        <v>18</v>
      </c>
    </row>
    <row r="54" spans="1:37" x14ac:dyDescent="0.25">
      <c r="A54" s="96"/>
      <c r="B54" s="81" t="s">
        <v>59</v>
      </c>
      <c r="C54" s="82">
        <v>0</v>
      </c>
      <c r="D54" s="83"/>
      <c r="E54" s="83"/>
      <c r="F54" s="83"/>
      <c r="G54" s="83"/>
      <c r="H54" s="84">
        <v>216</v>
      </c>
      <c r="I54" s="83">
        <f>SUM(I48:I53)</f>
        <v>288</v>
      </c>
      <c r="J54" s="83"/>
      <c r="K54" s="83"/>
      <c r="L54" s="83"/>
      <c r="M54" s="84">
        <v>204</v>
      </c>
      <c r="N54" s="83">
        <f>SUM(N48:N53)</f>
        <v>201</v>
      </c>
      <c r="O54" s="83"/>
      <c r="P54" s="83"/>
      <c r="Q54" s="85"/>
      <c r="R54" s="86">
        <v>0</v>
      </c>
      <c r="S54" s="87"/>
      <c r="T54" s="87"/>
      <c r="U54" s="87"/>
      <c r="V54" s="87"/>
      <c r="W54" s="88">
        <v>216</v>
      </c>
      <c r="X54" s="87">
        <f>SUM(X48:X53)</f>
        <v>93</v>
      </c>
      <c r="Y54" s="87"/>
      <c r="Z54" s="87"/>
      <c r="AA54" s="89"/>
      <c r="AB54" s="86">
        <v>0</v>
      </c>
      <c r="AC54" s="87"/>
      <c r="AD54" s="87"/>
      <c r="AE54" s="87"/>
      <c r="AF54" s="87"/>
      <c r="AG54" s="88">
        <v>216</v>
      </c>
      <c r="AH54" s="87">
        <f>SUM(AH48:AH53)</f>
        <v>248</v>
      </c>
      <c r="AI54" s="87"/>
      <c r="AJ54" s="87"/>
      <c r="AK54" s="89"/>
    </row>
    <row r="55" spans="1:37" x14ac:dyDescent="0.25">
      <c r="A55" s="90" t="s">
        <v>75</v>
      </c>
      <c r="B55" s="36" t="s">
        <v>76</v>
      </c>
      <c r="C55" s="37">
        <v>0</v>
      </c>
      <c r="D55" s="38">
        <v>0</v>
      </c>
      <c r="E55" s="39">
        <f>SUM(E56:E62)</f>
        <v>0</v>
      </c>
      <c r="F55" s="39">
        <f>SUM(F56:F62)</f>
        <v>0</v>
      </c>
      <c r="G55" s="39">
        <f>SUM(G56:G62)</f>
        <v>0</v>
      </c>
      <c r="H55" s="40">
        <v>234</v>
      </c>
      <c r="I55" s="91">
        <v>306</v>
      </c>
      <c r="J55" s="39">
        <f>SUM(J56:J62)</f>
        <v>90</v>
      </c>
      <c r="K55" s="39">
        <f>SUM(K56:K62)</f>
        <v>0</v>
      </c>
      <c r="L55" s="39">
        <f>SUM(L56:L62)</f>
        <v>216</v>
      </c>
      <c r="M55" s="40">
        <v>36</v>
      </c>
      <c r="N55" s="91">
        <v>232</v>
      </c>
      <c r="O55" s="39">
        <f>SUM(O56:O62)</f>
        <v>62</v>
      </c>
      <c r="P55" s="39">
        <f>SUM(P56:P62)</f>
        <v>0</v>
      </c>
      <c r="Q55" s="41">
        <f>SUM(Q56:Q62)</f>
        <v>170</v>
      </c>
      <c r="R55" s="42">
        <v>198</v>
      </c>
      <c r="S55" s="43">
        <v>118</v>
      </c>
      <c r="T55" s="44">
        <f>SUM(T56:T62)</f>
        <v>34</v>
      </c>
      <c r="U55" s="44">
        <f>SUM(U56:U62)</f>
        <v>84</v>
      </c>
      <c r="V55" s="44">
        <f>SUM(V56:V62)</f>
        <v>0</v>
      </c>
      <c r="W55" s="45">
        <v>235</v>
      </c>
      <c r="X55" s="43">
        <v>115</v>
      </c>
      <c r="Y55" s="43">
        <f>SUM(Y56:Y62)</f>
        <v>38</v>
      </c>
      <c r="Z55" s="44">
        <f>SUM(Z56:Z62)</f>
        <v>77</v>
      </c>
      <c r="AA55" s="47">
        <f>SUM(AA56:AA62)</f>
        <v>0</v>
      </c>
      <c r="AB55" s="42">
        <v>198</v>
      </c>
      <c r="AC55" s="43">
        <v>118</v>
      </c>
      <c r="AD55" s="44">
        <f>SUM(AD56:AD62)</f>
        <v>54</v>
      </c>
      <c r="AE55" s="44">
        <f>SUM(AE56:AE62)</f>
        <v>0</v>
      </c>
      <c r="AF55" s="44">
        <f>SUM(AF56:AF62)</f>
        <v>144</v>
      </c>
      <c r="AG55" s="45">
        <v>235</v>
      </c>
      <c r="AH55" s="43">
        <f>SUM(AH56:AH62)</f>
        <v>263</v>
      </c>
      <c r="AI55" s="43">
        <f>SUM(AI56:AI62)</f>
        <v>112</v>
      </c>
      <c r="AJ55" s="44">
        <f>SUM(AJ56:AJ62)</f>
        <v>0</v>
      </c>
      <c r="AK55" s="47">
        <f>SUM(AK56:AK62)</f>
        <v>151</v>
      </c>
    </row>
    <row r="56" spans="1:37" x14ac:dyDescent="0.25">
      <c r="A56" s="93"/>
      <c r="B56" s="48" t="s">
        <v>77</v>
      </c>
      <c r="C56" s="68"/>
      <c r="D56" s="53"/>
      <c r="E56" s="54"/>
      <c r="F56" s="54"/>
      <c r="G56" s="54"/>
      <c r="H56" s="69">
        <v>18</v>
      </c>
      <c r="I56" s="50">
        <v>18</v>
      </c>
      <c r="J56" s="51"/>
      <c r="K56" s="51"/>
      <c r="L56" s="51">
        <v>18</v>
      </c>
      <c r="M56" s="52"/>
      <c r="N56" s="53"/>
      <c r="O56" s="54"/>
      <c r="P56" s="54"/>
      <c r="Q56" s="55"/>
      <c r="R56" s="71">
        <v>18</v>
      </c>
      <c r="S56" s="61">
        <v>18</v>
      </c>
      <c r="T56" s="62">
        <v>5</v>
      </c>
      <c r="U56" s="62">
        <v>13</v>
      </c>
      <c r="V56" s="62"/>
      <c r="W56" s="94"/>
      <c r="X56" s="64"/>
      <c r="Y56" s="59"/>
      <c r="Z56" s="59"/>
      <c r="AA56" s="95"/>
      <c r="AB56" s="71">
        <v>18</v>
      </c>
      <c r="AC56" s="61">
        <v>18</v>
      </c>
      <c r="AD56" s="62">
        <v>9</v>
      </c>
      <c r="AE56" s="62"/>
      <c r="AF56" s="62">
        <v>9</v>
      </c>
      <c r="AG56" s="94"/>
      <c r="AH56" s="64"/>
      <c r="AI56" s="59"/>
      <c r="AJ56" s="59"/>
      <c r="AK56" s="95"/>
    </row>
    <row r="57" spans="1:37" x14ac:dyDescent="0.25">
      <c r="A57" s="93"/>
      <c r="B57" s="48" t="s">
        <v>78</v>
      </c>
      <c r="C57" s="68"/>
      <c r="D57" s="53"/>
      <c r="E57" s="54"/>
      <c r="F57" s="54"/>
      <c r="G57" s="54"/>
      <c r="H57" s="69">
        <v>72</v>
      </c>
      <c r="I57" s="50">
        <v>90</v>
      </c>
      <c r="J57" s="51">
        <v>36</v>
      </c>
      <c r="K57" s="51"/>
      <c r="L57" s="51">
        <v>54</v>
      </c>
      <c r="M57" s="69">
        <v>93</v>
      </c>
      <c r="N57" s="53">
        <v>108</v>
      </c>
      <c r="O57" s="54">
        <v>46</v>
      </c>
      <c r="P57" s="54"/>
      <c r="Q57" s="55">
        <v>62</v>
      </c>
      <c r="R57" s="71">
        <v>36</v>
      </c>
      <c r="S57" s="61">
        <v>36</v>
      </c>
      <c r="T57" s="62">
        <v>11</v>
      </c>
      <c r="U57" s="62">
        <v>25</v>
      </c>
      <c r="V57" s="62"/>
      <c r="W57" s="94">
        <v>124</v>
      </c>
      <c r="X57" s="64">
        <v>49</v>
      </c>
      <c r="Y57" s="59">
        <v>17</v>
      </c>
      <c r="Z57" s="59">
        <v>32</v>
      </c>
      <c r="AA57" s="95"/>
      <c r="AB57" s="71">
        <v>36</v>
      </c>
      <c r="AC57" s="61">
        <v>36</v>
      </c>
      <c r="AD57" s="62">
        <v>9</v>
      </c>
      <c r="AE57" s="62"/>
      <c r="AF57" s="62">
        <v>27</v>
      </c>
      <c r="AG57" s="94">
        <v>124</v>
      </c>
      <c r="AH57" s="64">
        <v>154</v>
      </c>
      <c r="AI57" s="59">
        <v>62</v>
      </c>
      <c r="AJ57" s="59"/>
      <c r="AK57" s="95">
        <v>92</v>
      </c>
    </row>
    <row r="58" spans="1:37" x14ac:dyDescent="0.25">
      <c r="A58" s="93"/>
      <c r="B58" s="48" t="s">
        <v>79</v>
      </c>
      <c r="C58" s="68"/>
      <c r="D58" s="53"/>
      <c r="E58" s="54"/>
      <c r="F58" s="54"/>
      <c r="G58" s="54"/>
      <c r="H58" s="52">
        <v>36</v>
      </c>
      <c r="I58" s="53">
        <v>54</v>
      </c>
      <c r="J58" s="54">
        <v>18</v>
      </c>
      <c r="K58" s="54"/>
      <c r="L58" s="54">
        <v>36</v>
      </c>
      <c r="M58" s="69">
        <v>31</v>
      </c>
      <c r="N58" s="50">
        <v>47</v>
      </c>
      <c r="O58" s="51"/>
      <c r="P58" s="51"/>
      <c r="Q58" s="70">
        <v>47</v>
      </c>
      <c r="R58" s="71">
        <v>36</v>
      </c>
      <c r="S58" s="61">
        <v>36</v>
      </c>
      <c r="T58" s="62">
        <v>4</v>
      </c>
      <c r="U58" s="62">
        <v>10</v>
      </c>
      <c r="V58" s="62"/>
      <c r="W58" s="60">
        <v>31</v>
      </c>
      <c r="X58" s="61">
        <v>36</v>
      </c>
      <c r="Y58" s="62">
        <v>11</v>
      </c>
      <c r="Z58" s="62">
        <v>25</v>
      </c>
      <c r="AA58" s="63"/>
      <c r="AB58" s="71">
        <v>36</v>
      </c>
      <c r="AC58" s="61">
        <v>36</v>
      </c>
      <c r="AD58" s="62">
        <v>18</v>
      </c>
      <c r="AE58" s="62"/>
      <c r="AF58" s="62">
        <v>18</v>
      </c>
      <c r="AG58" s="60">
        <v>31</v>
      </c>
      <c r="AH58" s="61">
        <v>31</v>
      </c>
      <c r="AI58" s="62">
        <v>16</v>
      </c>
      <c r="AJ58" s="62"/>
      <c r="AK58" s="63">
        <v>15</v>
      </c>
    </row>
    <row r="59" spans="1:37" x14ac:dyDescent="0.25">
      <c r="A59" s="93"/>
      <c r="B59" s="48" t="s">
        <v>80</v>
      </c>
      <c r="C59" s="68"/>
      <c r="D59" s="53"/>
      <c r="E59" s="54"/>
      <c r="F59" s="54"/>
      <c r="G59" s="54"/>
      <c r="H59" s="52">
        <v>36</v>
      </c>
      <c r="I59" s="53">
        <v>36</v>
      </c>
      <c r="J59" s="54">
        <v>18</v>
      </c>
      <c r="K59" s="54"/>
      <c r="L59" s="54">
        <v>18</v>
      </c>
      <c r="M59" s="52"/>
      <c r="N59" s="50"/>
      <c r="O59" s="51"/>
      <c r="P59" s="51"/>
      <c r="Q59" s="70"/>
      <c r="R59" s="71">
        <v>36</v>
      </c>
      <c r="S59" s="61">
        <v>14</v>
      </c>
      <c r="T59" s="62">
        <v>4</v>
      </c>
      <c r="U59" s="62">
        <v>10</v>
      </c>
      <c r="V59" s="62"/>
      <c r="W59" s="60"/>
      <c r="X59" s="61"/>
      <c r="Y59" s="62"/>
      <c r="Z59" s="62"/>
      <c r="AA59" s="63"/>
      <c r="AB59" s="71">
        <v>36</v>
      </c>
      <c r="AC59" s="61">
        <v>36</v>
      </c>
      <c r="AD59" s="62">
        <v>9</v>
      </c>
      <c r="AE59" s="62"/>
      <c r="AF59" s="62">
        <v>27</v>
      </c>
      <c r="AG59" s="60"/>
      <c r="AH59" s="61"/>
      <c r="AI59" s="62"/>
      <c r="AJ59" s="62"/>
      <c r="AK59" s="63"/>
    </row>
    <row r="60" spans="1:37" x14ac:dyDescent="0.25">
      <c r="A60" s="93"/>
      <c r="B60" s="48" t="s">
        <v>81</v>
      </c>
      <c r="C60" s="68"/>
      <c r="D60" s="53"/>
      <c r="E60" s="54"/>
      <c r="F60" s="54"/>
      <c r="G60" s="54"/>
      <c r="H60" s="52">
        <v>36</v>
      </c>
      <c r="I60" s="53">
        <v>72</v>
      </c>
      <c r="J60" s="54">
        <v>18</v>
      </c>
      <c r="K60" s="54"/>
      <c r="L60" s="54">
        <v>54</v>
      </c>
      <c r="M60" s="69">
        <v>31</v>
      </c>
      <c r="N60" s="50">
        <v>46</v>
      </c>
      <c r="O60" s="51">
        <v>16</v>
      </c>
      <c r="P60" s="51"/>
      <c r="Q60" s="70">
        <v>30</v>
      </c>
      <c r="R60" s="71">
        <v>36</v>
      </c>
      <c r="S60" s="61">
        <v>18</v>
      </c>
      <c r="T60" s="62">
        <v>5</v>
      </c>
      <c r="U60" s="62">
        <v>13</v>
      </c>
      <c r="V60" s="62"/>
      <c r="W60" s="60">
        <v>31</v>
      </c>
      <c r="X60" s="61">
        <v>15</v>
      </c>
      <c r="Y60" s="62">
        <v>5</v>
      </c>
      <c r="Z60" s="62">
        <v>10</v>
      </c>
      <c r="AA60" s="63"/>
      <c r="AB60" s="71">
        <v>36</v>
      </c>
      <c r="AC60" s="61">
        <v>36</v>
      </c>
      <c r="AD60" s="62">
        <v>4</v>
      </c>
      <c r="AE60" s="62"/>
      <c r="AF60" s="62">
        <v>32</v>
      </c>
      <c r="AG60" s="60">
        <v>31</v>
      </c>
      <c r="AH60" s="61">
        <v>29</v>
      </c>
      <c r="AI60" s="62">
        <v>8</v>
      </c>
      <c r="AJ60" s="62"/>
      <c r="AK60" s="63">
        <v>21</v>
      </c>
    </row>
    <row r="61" spans="1:37" x14ac:dyDescent="0.25">
      <c r="A61" s="93"/>
      <c r="B61" s="48" t="s">
        <v>82</v>
      </c>
      <c r="C61" s="68"/>
      <c r="D61" s="53"/>
      <c r="E61" s="54"/>
      <c r="F61" s="54"/>
      <c r="G61" s="54"/>
      <c r="H61" s="52">
        <v>36</v>
      </c>
      <c r="I61" s="53">
        <v>36</v>
      </c>
      <c r="J61" s="54"/>
      <c r="K61" s="54"/>
      <c r="L61" s="54">
        <v>36</v>
      </c>
      <c r="M61" s="69">
        <v>31</v>
      </c>
      <c r="N61" s="50">
        <v>31</v>
      </c>
      <c r="O61" s="51"/>
      <c r="P61" s="51"/>
      <c r="Q61" s="70">
        <v>31</v>
      </c>
      <c r="R61" s="71">
        <v>36</v>
      </c>
      <c r="S61" s="61">
        <v>18</v>
      </c>
      <c r="T61" s="62">
        <v>5</v>
      </c>
      <c r="U61" s="62">
        <v>13</v>
      </c>
      <c r="V61" s="62"/>
      <c r="W61" s="60">
        <v>31</v>
      </c>
      <c r="X61" s="61">
        <v>15</v>
      </c>
      <c r="Y61" s="62">
        <v>5</v>
      </c>
      <c r="Z61" s="62">
        <v>10</v>
      </c>
      <c r="AA61" s="63"/>
      <c r="AB61" s="71">
        <v>36</v>
      </c>
      <c r="AC61" s="61">
        <v>36</v>
      </c>
      <c r="AD61" s="62">
        <v>5</v>
      </c>
      <c r="AE61" s="62"/>
      <c r="AF61" s="62">
        <v>31</v>
      </c>
      <c r="AG61" s="60">
        <v>31</v>
      </c>
      <c r="AH61" s="61">
        <v>49</v>
      </c>
      <c r="AI61" s="62">
        <v>26</v>
      </c>
      <c r="AJ61" s="62"/>
      <c r="AK61" s="63">
        <v>23</v>
      </c>
    </row>
    <row r="62" spans="1:37" x14ac:dyDescent="0.25">
      <c r="A62" s="93"/>
      <c r="B62" s="97" t="s">
        <v>83</v>
      </c>
      <c r="C62" s="68"/>
      <c r="D62" s="53"/>
      <c r="E62" s="54"/>
      <c r="F62" s="54"/>
      <c r="G62" s="54"/>
      <c r="H62" s="52"/>
      <c r="I62" s="53"/>
      <c r="J62" s="54"/>
      <c r="K62" s="54"/>
      <c r="L62" s="54"/>
      <c r="M62" s="69">
        <v>18</v>
      </c>
      <c r="N62" s="50"/>
      <c r="O62" s="51"/>
      <c r="P62" s="51"/>
      <c r="Q62" s="70"/>
      <c r="R62" s="71"/>
      <c r="S62" s="61"/>
      <c r="T62" s="62"/>
      <c r="U62" s="62"/>
      <c r="V62" s="62"/>
      <c r="W62" s="60">
        <v>18</v>
      </c>
      <c r="X62" s="61"/>
      <c r="Y62" s="62"/>
      <c r="Z62" s="62"/>
      <c r="AA62" s="63"/>
      <c r="AB62" s="71"/>
      <c r="AC62" s="61"/>
      <c r="AD62" s="62"/>
      <c r="AE62" s="62"/>
      <c r="AF62" s="62"/>
      <c r="AG62" s="60">
        <v>18</v>
      </c>
      <c r="AH62" s="61"/>
      <c r="AI62" s="62"/>
      <c r="AJ62" s="62"/>
      <c r="AK62" s="63"/>
    </row>
    <row r="63" spans="1:37" x14ac:dyDescent="0.25">
      <c r="A63" s="96"/>
      <c r="B63" s="81" t="s">
        <v>59</v>
      </c>
      <c r="C63" s="82">
        <v>0</v>
      </c>
      <c r="D63" s="98"/>
      <c r="E63" s="83"/>
      <c r="F63" s="83"/>
      <c r="G63" s="83"/>
      <c r="H63" s="84">
        <v>234</v>
      </c>
      <c r="I63" s="98">
        <f>SUM(I56:I62)</f>
        <v>306</v>
      </c>
      <c r="J63" s="83"/>
      <c r="K63" s="83"/>
      <c r="L63" s="83"/>
      <c r="M63" s="84">
        <v>204</v>
      </c>
      <c r="N63" s="98">
        <f>SUM(N56:N62)</f>
        <v>232</v>
      </c>
      <c r="O63" s="83"/>
      <c r="P63" s="83"/>
      <c r="Q63" s="85"/>
      <c r="R63" s="86">
        <v>0</v>
      </c>
      <c r="S63" s="99"/>
      <c r="T63" s="87"/>
      <c r="U63" s="87"/>
      <c r="V63" s="87"/>
      <c r="W63" s="88">
        <v>234</v>
      </c>
      <c r="X63" s="99">
        <f>SUM(X56:X62)</f>
        <v>115</v>
      </c>
      <c r="Y63" s="87"/>
      <c r="Z63" s="87"/>
      <c r="AA63" s="89"/>
      <c r="AB63" s="86">
        <v>0</v>
      </c>
      <c r="AC63" s="99"/>
      <c r="AD63" s="87"/>
      <c r="AE63" s="87"/>
      <c r="AF63" s="87"/>
      <c r="AG63" s="88">
        <v>234</v>
      </c>
      <c r="AH63" s="99">
        <f>SUM(AH56:AH62)</f>
        <v>263</v>
      </c>
      <c r="AI63" s="87"/>
      <c r="AJ63" s="87"/>
      <c r="AK63" s="89"/>
    </row>
    <row r="64" spans="1:37" ht="15.75" thickBot="1" x14ac:dyDescent="0.3">
      <c r="A64" s="100" t="s">
        <v>2</v>
      </c>
      <c r="B64" s="101"/>
      <c r="C64" s="102">
        <v>0</v>
      </c>
      <c r="D64" s="103"/>
      <c r="E64" s="104"/>
      <c r="F64" s="104"/>
      <c r="G64" s="104"/>
      <c r="H64" s="105">
        <v>140</v>
      </c>
      <c r="I64" s="103"/>
      <c r="J64" s="104"/>
      <c r="K64" s="104"/>
      <c r="L64" s="104"/>
      <c r="M64" s="106"/>
      <c r="N64" s="107"/>
      <c r="O64" s="108"/>
      <c r="P64" s="108"/>
      <c r="Q64" s="109"/>
      <c r="R64" s="110">
        <v>160</v>
      </c>
      <c r="S64" s="111">
        <f>R64*0.4</f>
        <v>64</v>
      </c>
      <c r="T64" s="112"/>
      <c r="U64" s="112"/>
      <c r="V64" s="112"/>
      <c r="W64" s="113"/>
      <c r="X64" s="111"/>
      <c r="Y64" s="112"/>
      <c r="Z64" s="112"/>
      <c r="AA64" s="114"/>
      <c r="AB64" s="110">
        <v>160</v>
      </c>
      <c r="AC64" s="111">
        <v>160</v>
      </c>
      <c r="AD64" s="112"/>
      <c r="AE64" s="112"/>
      <c r="AF64" s="112"/>
      <c r="AG64" s="113"/>
      <c r="AH64" s="111"/>
      <c r="AI64" s="112"/>
      <c r="AJ64" s="112"/>
      <c r="AK64" s="114"/>
    </row>
  </sheetData>
  <mergeCells count="17">
    <mergeCell ref="A11:A15"/>
    <mergeCell ref="A16:A39"/>
    <mergeCell ref="A40:A46"/>
    <mergeCell ref="A47:A54"/>
    <mergeCell ref="A55:A63"/>
    <mergeCell ref="M5:N5"/>
    <mergeCell ref="R5:S5"/>
    <mergeCell ref="W5:X5"/>
    <mergeCell ref="AB5:AC5"/>
    <mergeCell ref="AG5:AH5"/>
    <mergeCell ref="A6:A10"/>
    <mergeCell ref="A2:B2"/>
    <mergeCell ref="A3:B3"/>
    <mergeCell ref="A4:B4"/>
    <mergeCell ref="A5:B5"/>
    <mergeCell ref="C5:D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Festő mázoló tapétázó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Brezovich Andrea</dc:creator>
  <cp:lastModifiedBy>Brezovich Andrea</cp:lastModifiedBy>
  <dcterms:created xsi:type="dcterms:W3CDTF">2026-04-29T10:22:41Z</dcterms:created>
  <dcterms:modified xsi:type="dcterms:W3CDTF">2026-04-29T10:23:27Z</dcterms:modified>
</cp:coreProperties>
</file>