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"/>
    </mc:Choice>
  </mc:AlternateContent>
  <xr:revisionPtr revIDLastSave="0" documentId="8_{66C0CD22-7CF6-4754-9B68-D4994CBBE6BD}" xr6:coauthVersionLast="36" xr6:coauthVersionMax="36" xr10:uidLastSave="{00000000-0000-0000-0000-000000000000}"/>
  <bookViews>
    <workbookView xWindow="0" yWindow="0" windowWidth="24000" windowHeight="9105" xr2:uid="{CCA60EA1-7324-4D0B-B771-CF6F02BBC110}"/>
  </bookViews>
  <sheets>
    <sheet name="Magasépítő technik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8" i="1" l="1"/>
  <c r="L128" i="1"/>
  <c r="AI126" i="1"/>
  <c r="AE126" i="1"/>
  <c r="AA126" i="1"/>
  <c r="W126" i="1"/>
  <c r="O126" i="1"/>
  <c r="K126" i="1"/>
  <c r="AI125" i="1"/>
  <c r="AE125" i="1"/>
  <c r="AA125" i="1"/>
  <c r="W125" i="1"/>
  <c r="O125" i="1"/>
  <c r="K125" i="1"/>
  <c r="AL124" i="1"/>
  <c r="AK124" i="1"/>
  <c r="AJ124" i="1"/>
  <c r="AI124" i="1" s="1"/>
  <c r="AH124" i="1"/>
  <c r="AG124" i="1"/>
  <c r="AF124" i="1"/>
  <c r="AE124" i="1"/>
  <c r="AD124" i="1"/>
  <c r="AC124" i="1"/>
  <c r="AB124" i="1"/>
  <c r="AA124" i="1" s="1"/>
  <c r="Z124" i="1"/>
  <c r="Y124" i="1"/>
  <c r="X124" i="1"/>
  <c r="W124" i="1" s="1"/>
  <c r="V124" i="1"/>
  <c r="U124" i="1"/>
  <c r="T124" i="1"/>
  <c r="R124" i="1"/>
  <c r="Q124" i="1"/>
  <c r="O124" i="1" s="1"/>
  <c r="P124" i="1"/>
  <c r="N124" i="1"/>
  <c r="M124" i="1"/>
  <c r="L124" i="1"/>
  <c r="K124" i="1"/>
  <c r="AI123" i="1"/>
  <c r="AE123" i="1"/>
  <c r="AA123" i="1"/>
  <c r="W123" i="1"/>
  <c r="O123" i="1"/>
  <c r="K123" i="1"/>
  <c r="AI122" i="1"/>
  <c r="AE122" i="1"/>
  <c r="AA122" i="1"/>
  <c r="W122" i="1"/>
  <c r="O122" i="1"/>
  <c r="K122" i="1"/>
  <c r="AI121" i="1"/>
  <c r="AE121" i="1"/>
  <c r="AA121" i="1"/>
  <c r="W121" i="1"/>
  <c r="O121" i="1"/>
  <c r="K121" i="1"/>
  <c r="AL120" i="1"/>
  <c r="AK120" i="1"/>
  <c r="AJ120" i="1"/>
  <c r="AI120" i="1"/>
  <c r="AH120" i="1"/>
  <c r="AG120" i="1"/>
  <c r="AE120" i="1" s="1"/>
  <c r="AF120" i="1"/>
  <c r="AD120" i="1"/>
  <c r="AC120" i="1"/>
  <c r="AB120" i="1"/>
  <c r="AA120" i="1"/>
  <c r="Z120" i="1"/>
  <c r="Y120" i="1"/>
  <c r="X120" i="1"/>
  <c r="W120" i="1"/>
  <c r="V120" i="1"/>
  <c r="U120" i="1"/>
  <c r="T120" i="1"/>
  <c r="R120" i="1"/>
  <c r="Q120" i="1"/>
  <c r="P120" i="1"/>
  <c r="O120" i="1"/>
  <c r="N120" i="1"/>
  <c r="M120" i="1"/>
  <c r="L120" i="1"/>
  <c r="K120" i="1" s="1"/>
  <c r="AI119" i="1"/>
  <c r="AE119" i="1"/>
  <c r="AA119" i="1"/>
  <c r="W119" i="1"/>
  <c r="O119" i="1"/>
  <c r="K119" i="1"/>
  <c r="AI118" i="1"/>
  <c r="AE118" i="1"/>
  <c r="AA118" i="1"/>
  <c r="W118" i="1"/>
  <c r="O118" i="1"/>
  <c r="K118" i="1"/>
  <c r="AI117" i="1"/>
  <c r="AE117" i="1"/>
  <c r="AA117" i="1"/>
  <c r="W117" i="1"/>
  <c r="O117" i="1"/>
  <c r="K117" i="1"/>
  <c r="AL116" i="1"/>
  <c r="AK116" i="1"/>
  <c r="AJ116" i="1"/>
  <c r="AI116" i="1" s="1"/>
  <c r="AH116" i="1"/>
  <c r="AG116" i="1"/>
  <c r="AF116" i="1"/>
  <c r="AE116" i="1"/>
  <c r="AD116" i="1"/>
  <c r="AC116" i="1"/>
  <c r="AB116" i="1"/>
  <c r="AA116" i="1" s="1"/>
  <c r="Z116" i="1"/>
  <c r="Y116" i="1"/>
  <c r="X116" i="1"/>
  <c r="W116" i="1" s="1"/>
  <c r="V116" i="1"/>
  <c r="U116" i="1"/>
  <c r="T116" i="1"/>
  <c r="R116" i="1"/>
  <c r="Q116" i="1"/>
  <c r="O116" i="1" s="1"/>
  <c r="P116" i="1"/>
  <c r="N116" i="1"/>
  <c r="M116" i="1"/>
  <c r="L116" i="1"/>
  <c r="K116" i="1"/>
  <c r="AI115" i="1"/>
  <c r="AE115" i="1"/>
  <c r="AA115" i="1"/>
  <c r="W115" i="1"/>
  <c r="O115" i="1"/>
  <c r="K115" i="1"/>
  <c r="AI114" i="1"/>
  <c r="AE114" i="1"/>
  <c r="AA114" i="1"/>
  <c r="W114" i="1"/>
  <c r="O114" i="1"/>
  <c r="K114" i="1"/>
  <c r="AI113" i="1"/>
  <c r="AE113" i="1"/>
  <c r="AA113" i="1"/>
  <c r="W113" i="1"/>
  <c r="O113" i="1"/>
  <c r="K113" i="1"/>
  <c r="AI112" i="1"/>
  <c r="AE112" i="1"/>
  <c r="AA112" i="1"/>
  <c r="W112" i="1"/>
  <c r="O112" i="1"/>
  <c r="K112" i="1"/>
  <c r="AL111" i="1"/>
  <c r="AK111" i="1"/>
  <c r="AI111" i="1" s="1"/>
  <c r="AJ111" i="1"/>
  <c r="AH111" i="1"/>
  <c r="AG111" i="1"/>
  <c r="AG128" i="1" s="1"/>
  <c r="AF111" i="1"/>
  <c r="AF128" i="1" s="1"/>
  <c r="AE111" i="1"/>
  <c r="AD111" i="1"/>
  <c r="AD128" i="1" s="1"/>
  <c r="AC111" i="1"/>
  <c r="AC128" i="1" s="1"/>
  <c r="AB111" i="1"/>
  <c r="Z111" i="1"/>
  <c r="Y111" i="1"/>
  <c r="X111" i="1"/>
  <c r="W111" i="1"/>
  <c r="V111" i="1"/>
  <c r="V128" i="1" s="1"/>
  <c r="U111" i="1"/>
  <c r="U128" i="1" s="1"/>
  <c r="T111" i="1"/>
  <c r="T128" i="1" s="1"/>
  <c r="R111" i="1"/>
  <c r="Q111" i="1"/>
  <c r="P111" i="1"/>
  <c r="O111" i="1" s="1"/>
  <c r="N111" i="1"/>
  <c r="M111" i="1"/>
  <c r="L111" i="1"/>
  <c r="K111" i="1"/>
  <c r="AI110" i="1"/>
  <c r="AE110" i="1"/>
  <c r="AA110" i="1"/>
  <c r="W110" i="1"/>
  <c r="O110" i="1"/>
  <c r="K110" i="1"/>
  <c r="AI109" i="1"/>
  <c r="AE109" i="1"/>
  <c r="AA109" i="1"/>
  <c r="W109" i="1"/>
  <c r="O109" i="1"/>
  <c r="K109" i="1"/>
  <c r="AI108" i="1"/>
  <c r="AE108" i="1"/>
  <c r="AA108" i="1"/>
  <c r="W108" i="1"/>
  <c r="O108" i="1"/>
  <c r="K108" i="1"/>
  <c r="AI107" i="1"/>
  <c r="AE107" i="1"/>
  <c r="AA107" i="1"/>
  <c r="W107" i="1"/>
  <c r="O107" i="1"/>
  <c r="K107" i="1"/>
  <c r="AI106" i="1"/>
  <c r="AE106" i="1"/>
  <c r="AA106" i="1"/>
  <c r="W106" i="1"/>
  <c r="O106" i="1"/>
  <c r="K106" i="1"/>
  <c r="AI105" i="1"/>
  <c r="AE105" i="1"/>
  <c r="AA105" i="1"/>
  <c r="W105" i="1"/>
  <c r="O105" i="1"/>
  <c r="K105" i="1"/>
  <c r="AI104" i="1"/>
  <c r="AE104" i="1"/>
  <c r="AA104" i="1"/>
  <c r="W104" i="1"/>
  <c r="O104" i="1"/>
  <c r="K104" i="1"/>
  <c r="AI103" i="1"/>
  <c r="AE103" i="1"/>
  <c r="AA103" i="1"/>
  <c r="W103" i="1"/>
  <c r="O103" i="1"/>
  <c r="K103" i="1"/>
  <c r="AL102" i="1"/>
  <c r="AL128" i="1" s="1"/>
  <c r="AK102" i="1"/>
  <c r="AK128" i="1" s="1"/>
  <c r="AJ102" i="1"/>
  <c r="AJ128" i="1" s="1"/>
  <c r="AI128" i="1" s="1"/>
  <c r="AI102" i="1"/>
  <c r="AH102" i="1"/>
  <c r="AH128" i="1" s="1"/>
  <c r="AG102" i="1"/>
  <c r="AF102" i="1"/>
  <c r="AE102" i="1" s="1"/>
  <c r="AD102" i="1"/>
  <c r="AC102" i="1"/>
  <c r="AB102" i="1"/>
  <c r="AB128" i="1" s="1"/>
  <c r="AA128" i="1" s="1"/>
  <c r="AA102" i="1"/>
  <c r="Z102" i="1"/>
  <c r="Z128" i="1" s="1"/>
  <c r="Y102" i="1"/>
  <c r="Y128" i="1" s="1"/>
  <c r="X102" i="1"/>
  <c r="W102" i="1" s="1"/>
  <c r="V102" i="1"/>
  <c r="U102" i="1"/>
  <c r="T102" i="1"/>
  <c r="R102" i="1"/>
  <c r="R128" i="1" s="1"/>
  <c r="Q102" i="1"/>
  <c r="Q128" i="1" s="1"/>
  <c r="P102" i="1"/>
  <c r="P128" i="1" s="1"/>
  <c r="O128" i="1" s="1"/>
  <c r="O102" i="1"/>
  <c r="N102" i="1"/>
  <c r="N128" i="1" s="1"/>
  <c r="M102" i="1"/>
  <c r="K102" i="1" s="1"/>
  <c r="L102" i="1"/>
  <c r="R101" i="1"/>
  <c r="Q101" i="1"/>
  <c r="AI100" i="1"/>
  <c r="AE100" i="1"/>
  <c r="AA100" i="1"/>
  <c r="W100" i="1"/>
  <c r="O100" i="1"/>
  <c r="K100" i="1"/>
  <c r="AI99" i="1"/>
  <c r="AE99" i="1"/>
  <c r="AA99" i="1"/>
  <c r="W99" i="1"/>
  <c r="O99" i="1"/>
  <c r="K99" i="1"/>
  <c r="AI98" i="1"/>
  <c r="AE98" i="1"/>
  <c r="AA98" i="1"/>
  <c r="W98" i="1"/>
  <c r="O98" i="1"/>
  <c r="K98" i="1"/>
  <c r="AI97" i="1"/>
  <c r="AE97" i="1"/>
  <c r="AA97" i="1"/>
  <c r="W97" i="1"/>
  <c r="O97" i="1"/>
  <c r="K97" i="1"/>
  <c r="AI96" i="1"/>
  <c r="AE96" i="1"/>
  <c r="AA96" i="1"/>
  <c r="W96" i="1"/>
  <c r="O96" i="1"/>
  <c r="K96" i="1"/>
  <c r="AL95" i="1"/>
  <c r="AK95" i="1"/>
  <c r="AJ95" i="1"/>
  <c r="AI95" i="1"/>
  <c r="AH95" i="1"/>
  <c r="AG95" i="1"/>
  <c r="AE95" i="1" s="1"/>
  <c r="AF95" i="1"/>
  <c r="AD95" i="1"/>
  <c r="AC95" i="1"/>
  <c r="AB95" i="1"/>
  <c r="AA95" i="1"/>
  <c r="Z95" i="1"/>
  <c r="Y95" i="1"/>
  <c r="W95" i="1" s="1"/>
  <c r="X95" i="1"/>
  <c r="V95" i="1"/>
  <c r="U95" i="1"/>
  <c r="T95" i="1"/>
  <c r="R95" i="1"/>
  <c r="Q95" i="1"/>
  <c r="P95" i="1"/>
  <c r="O95" i="1"/>
  <c r="N95" i="1"/>
  <c r="M95" i="1"/>
  <c r="L95" i="1"/>
  <c r="K95" i="1" s="1"/>
  <c r="AI94" i="1"/>
  <c r="AE94" i="1"/>
  <c r="AA94" i="1"/>
  <c r="W94" i="1"/>
  <c r="O94" i="1"/>
  <c r="K94" i="1"/>
  <c r="AI93" i="1"/>
  <c r="AE93" i="1"/>
  <c r="AA93" i="1"/>
  <c r="W93" i="1"/>
  <c r="O93" i="1"/>
  <c r="K93" i="1"/>
  <c r="AI92" i="1"/>
  <c r="AE92" i="1"/>
  <c r="AA92" i="1"/>
  <c r="W92" i="1"/>
  <c r="O92" i="1"/>
  <c r="K92" i="1"/>
  <c r="AI91" i="1"/>
  <c r="AE91" i="1"/>
  <c r="AA91" i="1"/>
  <c r="W91" i="1"/>
  <c r="O91" i="1"/>
  <c r="K91" i="1"/>
  <c r="AI90" i="1"/>
  <c r="AE90" i="1"/>
  <c r="AA90" i="1"/>
  <c r="W90" i="1"/>
  <c r="O90" i="1"/>
  <c r="K90" i="1"/>
  <c r="AL89" i="1"/>
  <c r="AL101" i="1" s="1"/>
  <c r="AK89" i="1"/>
  <c r="AK101" i="1" s="1"/>
  <c r="AJ89" i="1"/>
  <c r="AJ101" i="1" s="1"/>
  <c r="AI101" i="1" s="1"/>
  <c r="AI89" i="1"/>
  <c r="AH89" i="1"/>
  <c r="AH101" i="1" s="1"/>
  <c r="AG89" i="1"/>
  <c r="AG101" i="1" s="1"/>
  <c r="AF89" i="1"/>
  <c r="AE89" i="1" s="1"/>
  <c r="AD89" i="1"/>
  <c r="AD101" i="1" s="1"/>
  <c r="AC89" i="1"/>
  <c r="AC101" i="1" s="1"/>
  <c r="AB89" i="1"/>
  <c r="AB101" i="1" s="1"/>
  <c r="AA101" i="1" s="1"/>
  <c r="Z89" i="1"/>
  <c r="Z101" i="1" s="1"/>
  <c r="Y89" i="1"/>
  <c r="Y101" i="1" s="1"/>
  <c r="X89" i="1"/>
  <c r="X101" i="1" s="1"/>
  <c r="W101" i="1" s="1"/>
  <c r="W89" i="1"/>
  <c r="V89" i="1"/>
  <c r="U89" i="1"/>
  <c r="T89" i="1"/>
  <c r="R89" i="1"/>
  <c r="Q89" i="1"/>
  <c r="P89" i="1"/>
  <c r="P101" i="1" s="1"/>
  <c r="O101" i="1" s="1"/>
  <c r="O89" i="1"/>
  <c r="N89" i="1"/>
  <c r="N101" i="1" s="1"/>
  <c r="M89" i="1"/>
  <c r="M101" i="1" s="1"/>
  <c r="L89" i="1"/>
  <c r="L101" i="1" s="1"/>
  <c r="K89" i="1"/>
  <c r="AC88" i="1"/>
  <c r="R88" i="1"/>
  <c r="Q88" i="1"/>
  <c r="P88" i="1"/>
  <c r="O88" i="1"/>
  <c r="AI87" i="1"/>
  <c r="AE87" i="1"/>
  <c r="AA87" i="1"/>
  <c r="W87" i="1"/>
  <c r="S87" i="1"/>
  <c r="O87" i="1"/>
  <c r="K87" i="1"/>
  <c r="AI86" i="1"/>
  <c r="AE86" i="1"/>
  <c r="AA86" i="1"/>
  <c r="W86" i="1"/>
  <c r="S86" i="1"/>
  <c r="O86" i="1"/>
  <c r="K86" i="1"/>
  <c r="AI85" i="1"/>
  <c r="AE85" i="1"/>
  <c r="AA85" i="1"/>
  <c r="W85" i="1"/>
  <c r="S85" i="1"/>
  <c r="O85" i="1"/>
  <c r="K85" i="1"/>
  <c r="AI84" i="1"/>
  <c r="AE84" i="1"/>
  <c r="AA84" i="1"/>
  <c r="W84" i="1"/>
  <c r="S84" i="1"/>
  <c r="O84" i="1"/>
  <c r="K84" i="1"/>
  <c r="AL83" i="1"/>
  <c r="AK83" i="1"/>
  <c r="AJ83" i="1"/>
  <c r="AI83" i="1"/>
  <c r="AH83" i="1"/>
  <c r="AG83" i="1"/>
  <c r="AF83" i="1"/>
  <c r="AE83" i="1"/>
  <c r="AD83" i="1"/>
  <c r="AC83" i="1"/>
  <c r="AA83" i="1" s="1"/>
  <c r="AB83" i="1"/>
  <c r="Z83" i="1"/>
  <c r="Y83" i="1"/>
  <c r="X83" i="1"/>
  <c r="W83" i="1"/>
  <c r="V83" i="1"/>
  <c r="U83" i="1"/>
  <c r="S83" i="1" s="1"/>
  <c r="T83" i="1"/>
  <c r="R83" i="1"/>
  <c r="Q83" i="1"/>
  <c r="P83" i="1"/>
  <c r="O83" i="1"/>
  <c r="N83" i="1"/>
  <c r="M83" i="1"/>
  <c r="L83" i="1"/>
  <c r="K83" i="1"/>
  <c r="AI82" i="1"/>
  <c r="AE82" i="1"/>
  <c r="AA82" i="1"/>
  <c r="W82" i="1"/>
  <c r="S82" i="1"/>
  <c r="O82" i="1"/>
  <c r="K82" i="1"/>
  <c r="AI81" i="1"/>
  <c r="AE81" i="1"/>
  <c r="AA81" i="1"/>
  <c r="W81" i="1"/>
  <c r="S81" i="1"/>
  <c r="O81" i="1"/>
  <c r="K81" i="1"/>
  <c r="AI80" i="1"/>
  <c r="AE80" i="1"/>
  <c r="AA80" i="1"/>
  <c r="W80" i="1"/>
  <c r="S80" i="1"/>
  <c r="O80" i="1"/>
  <c r="K80" i="1"/>
  <c r="AL79" i="1"/>
  <c r="AK79" i="1"/>
  <c r="AJ79" i="1"/>
  <c r="AI79" i="1" s="1"/>
  <c r="AH79" i="1"/>
  <c r="AG79" i="1"/>
  <c r="AF79" i="1"/>
  <c r="AE79" i="1"/>
  <c r="AD79" i="1"/>
  <c r="AD88" i="1" s="1"/>
  <c r="AC79" i="1"/>
  <c r="AB79" i="1"/>
  <c r="AA79" i="1" s="1"/>
  <c r="Z79" i="1"/>
  <c r="Y79" i="1"/>
  <c r="X79" i="1"/>
  <c r="W79" i="1"/>
  <c r="V79" i="1"/>
  <c r="U79" i="1"/>
  <c r="T79" i="1"/>
  <c r="S79" i="1" s="1"/>
  <c r="R79" i="1"/>
  <c r="Q79" i="1"/>
  <c r="P79" i="1"/>
  <c r="O79" i="1" s="1"/>
  <c r="N79" i="1"/>
  <c r="M79" i="1"/>
  <c r="L79" i="1"/>
  <c r="K79" i="1"/>
  <c r="AI78" i="1"/>
  <c r="AE78" i="1"/>
  <c r="AA78" i="1"/>
  <c r="W78" i="1"/>
  <c r="S78" i="1"/>
  <c r="O78" i="1"/>
  <c r="K78" i="1"/>
  <c r="AI77" i="1"/>
  <c r="AE77" i="1"/>
  <c r="AA77" i="1"/>
  <c r="W77" i="1"/>
  <c r="S77" i="1"/>
  <c r="O77" i="1"/>
  <c r="K77" i="1"/>
  <c r="AI76" i="1"/>
  <c r="AE76" i="1"/>
  <c r="AA76" i="1"/>
  <c r="W76" i="1"/>
  <c r="S76" i="1"/>
  <c r="O76" i="1"/>
  <c r="K76" i="1"/>
  <c r="AI75" i="1"/>
  <c r="AE75" i="1"/>
  <c r="AA75" i="1"/>
  <c r="W75" i="1"/>
  <c r="S75" i="1"/>
  <c r="O75" i="1"/>
  <c r="K75" i="1"/>
  <c r="AI74" i="1"/>
  <c r="AE74" i="1"/>
  <c r="AA74" i="1"/>
  <c r="W74" i="1"/>
  <c r="S74" i="1"/>
  <c r="O74" i="1"/>
  <c r="K74" i="1"/>
  <c r="AL73" i="1"/>
  <c r="AK73" i="1"/>
  <c r="AJ73" i="1"/>
  <c r="AI73" i="1"/>
  <c r="AH73" i="1"/>
  <c r="AG73" i="1"/>
  <c r="AE73" i="1" s="1"/>
  <c r="AF73" i="1"/>
  <c r="AD73" i="1"/>
  <c r="AC73" i="1"/>
  <c r="AB73" i="1"/>
  <c r="AA73" i="1"/>
  <c r="Z73" i="1"/>
  <c r="Y73" i="1"/>
  <c r="X73" i="1"/>
  <c r="W73" i="1"/>
  <c r="V73" i="1"/>
  <c r="U73" i="1"/>
  <c r="S73" i="1" s="1"/>
  <c r="T73" i="1"/>
  <c r="R73" i="1"/>
  <c r="Q73" i="1"/>
  <c r="P73" i="1"/>
  <c r="O73" i="1"/>
  <c r="N73" i="1"/>
  <c r="M73" i="1"/>
  <c r="K73" i="1" s="1"/>
  <c r="L73" i="1"/>
  <c r="AI72" i="1"/>
  <c r="AE72" i="1"/>
  <c r="AA72" i="1"/>
  <c r="W72" i="1"/>
  <c r="S72" i="1"/>
  <c r="O72" i="1"/>
  <c r="K72" i="1"/>
  <c r="AI71" i="1"/>
  <c r="AE71" i="1"/>
  <c r="AA71" i="1"/>
  <c r="W71" i="1"/>
  <c r="S71" i="1"/>
  <c r="O71" i="1"/>
  <c r="K71" i="1"/>
  <c r="AI70" i="1"/>
  <c r="AE70" i="1"/>
  <c r="AA70" i="1"/>
  <c r="W70" i="1"/>
  <c r="S70" i="1"/>
  <c r="O70" i="1"/>
  <c r="K70" i="1"/>
  <c r="AL69" i="1"/>
  <c r="AK69" i="1"/>
  <c r="AJ69" i="1"/>
  <c r="AI69" i="1"/>
  <c r="AH69" i="1"/>
  <c r="AG69" i="1"/>
  <c r="AF69" i="1"/>
  <c r="AE69" i="1" s="1"/>
  <c r="AD69" i="1"/>
  <c r="AC69" i="1"/>
  <c r="AB69" i="1"/>
  <c r="AA69" i="1" s="1"/>
  <c r="Z69" i="1"/>
  <c r="Y69" i="1"/>
  <c r="X69" i="1"/>
  <c r="W69" i="1"/>
  <c r="V69" i="1"/>
  <c r="U69" i="1"/>
  <c r="T69" i="1"/>
  <c r="S69" i="1" s="1"/>
  <c r="R69" i="1"/>
  <c r="Q69" i="1"/>
  <c r="P69" i="1"/>
  <c r="O69" i="1"/>
  <c r="N69" i="1"/>
  <c r="M69" i="1"/>
  <c r="L69" i="1"/>
  <c r="K69" i="1" s="1"/>
  <c r="AI68" i="1"/>
  <c r="AE68" i="1"/>
  <c r="AA68" i="1"/>
  <c r="W68" i="1"/>
  <c r="S68" i="1"/>
  <c r="O68" i="1"/>
  <c r="K68" i="1"/>
  <c r="AI67" i="1"/>
  <c r="AE67" i="1"/>
  <c r="AA67" i="1"/>
  <c r="W67" i="1"/>
  <c r="S67" i="1"/>
  <c r="O67" i="1"/>
  <c r="K67" i="1"/>
  <c r="AI66" i="1"/>
  <c r="AE66" i="1"/>
  <c r="AA66" i="1"/>
  <c r="W66" i="1"/>
  <c r="S66" i="1"/>
  <c r="O66" i="1"/>
  <c r="K66" i="1"/>
  <c r="AL65" i="1"/>
  <c r="AL88" i="1" s="1"/>
  <c r="AK65" i="1"/>
  <c r="AK88" i="1" s="1"/>
  <c r="AJ65" i="1"/>
  <c r="AJ88" i="1" s="1"/>
  <c r="AI88" i="1" s="1"/>
  <c r="AI65" i="1"/>
  <c r="AH65" i="1"/>
  <c r="AH88" i="1" s="1"/>
  <c r="AG65" i="1"/>
  <c r="AG88" i="1" s="1"/>
  <c r="AF65" i="1"/>
  <c r="AF88" i="1" s="1"/>
  <c r="AE88" i="1" s="1"/>
  <c r="AE65" i="1"/>
  <c r="AD65" i="1"/>
  <c r="AC65" i="1"/>
  <c r="AA65" i="1" s="1"/>
  <c r="AB65" i="1"/>
  <c r="AB88" i="1" s="1"/>
  <c r="Z65" i="1"/>
  <c r="Z88" i="1" s="1"/>
  <c r="Y65" i="1"/>
  <c r="Y88" i="1" s="1"/>
  <c r="X65" i="1"/>
  <c r="X88" i="1" s="1"/>
  <c r="W88" i="1" s="1"/>
  <c r="W65" i="1"/>
  <c r="V65" i="1"/>
  <c r="U65" i="1"/>
  <c r="S65" i="1" s="1"/>
  <c r="T65" i="1"/>
  <c r="R65" i="1"/>
  <c r="Q65" i="1"/>
  <c r="P65" i="1"/>
  <c r="O65" i="1"/>
  <c r="N65" i="1"/>
  <c r="N88" i="1" s="1"/>
  <c r="M65" i="1"/>
  <c r="M88" i="1" s="1"/>
  <c r="L65" i="1"/>
  <c r="L88" i="1" s="1"/>
  <c r="K88" i="1" s="1"/>
  <c r="K65" i="1"/>
  <c r="AI63" i="1"/>
  <c r="AE63" i="1"/>
  <c r="AA63" i="1"/>
  <c r="W63" i="1"/>
  <c r="S63" i="1"/>
  <c r="O63" i="1"/>
  <c r="K63" i="1"/>
  <c r="AI62" i="1"/>
  <c r="AE62" i="1"/>
  <c r="AA62" i="1"/>
  <c r="W62" i="1"/>
  <c r="S62" i="1"/>
  <c r="O62" i="1"/>
  <c r="K62" i="1"/>
  <c r="AI61" i="1"/>
  <c r="AE61" i="1"/>
  <c r="AA61" i="1"/>
  <c r="W61" i="1"/>
  <c r="S61" i="1"/>
  <c r="O61" i="1"/>
  <c r="K61" i="1"/>
  <c r="AI60" i="1"/>
  <c r="AE60" i="1"/>
  <c r="AA60" i="1"/>
  <c r="W60" i="1"/>
  <c r="S60" i="1"/>
  <c r="O60" i="1"/>
  <c r="K60" i="1"/>
  <c r="AI59" i="1"/>
  <c r="AE59" i="1"/>
  <c r="AA59" i="1"/>
  <c r="W59" i="1"/>
  <c r="S59" i="1"/>
  <c r="O59" i="1"/>
  <c r="K59" i="1"/>
  <c r="AI58" i="1"/>
  <c r="AE58" i="1"/>
  <c r="AA58" i="1"/>
  <c r="W58" i="1"/>
  <c r="S58" i="1"/>
  <c r="O58" i="1"/>
  <c r="K58" i="1"/>
  <c r="AL57" i="1"/>
  <c r="AK57" i="1"/>
  <c r="AJ57" i="1"/>
  <c r="AI57" i="1" s="1"/>
  <c r="AH57" i="1"/>
  <c r="AG57" i="1"/>
  <c r="AF57" i="1"/>
  <c r="AE57" i="1"/>
  <c r="AD57" i="1"/>
  <c r="AD64" i="1" s="1"/>
  <c r="AC57" i="1"/>
  <c r="AA57" i="1" s="1"/>
  <c r="AB57" i="1"/>
  <c r="AB64" i="1" s="1"/>
  <c r="Z57" i="1"/>
  <c r="Y57" i="1"/>
  <c r="X57" i="1"/>
  <c r="W57" i="1"/>
  <c r="V57" i="1"/>
  <c r="U57" i="1"/>
  <c r="U64" i="1" s="1"/>
  <c r="T57" i="1"/>
  <c r="T64" i="1" s="1"/>
  <c r="S64" i="1" s="1"/>
  <c r="S57" i="1"/>
  <c r="R57" i="1"/>
  <c r="Q57" i="1"/>
  <c r="O57" i="1" s="1"/>
  <c r="O3" i="1" s="1"/>
  <c r="P57" i="1"/>
  <c r="N57" i="1"/>
  <c r="M57" i="1"/>
  <c r="L57" i="1"/>
  <c r="K57" i="1"/>
  <c r="AI56" i="1"/>
  <c r="AE56" i="1"/>
  <c r="AA56" i="1"/>
  <c r="W56" i="1"/>
  <c r="S56" i="1"/>
  <c r="O56" i="1"/>
  <c r="K56" i="1"/>
  <c r="AI55" i="1"/>
  <c r="AE55" i="1"/>
  <c r="AA55" i="1"/>
  <c r="W55" i="1"/>
  <c r="S55" i="1"/>
  <c r="O55" i="1"/>
  <c r="K55" i="1"/>
  <c r="AI54" i="1"/>
  <c r="AE54" i="1"/>
  <c r="AA54" i="1"/>
  <c r="W54" i="1"/>
  <c r="S54" i="1"/>
  <c r="O54" i="1"/>
  <c r="K54" i="1"/>
  <c r="AI53" i="1"/>
  <c r="AE53" i="1"/>
  <c r="AA53" i="1"/>
  <c r="W53" i="1"/>
  <c r="S53" i="1"/>
  <c r="O53" i="1"/>
  <c r="K53" i="1"/>
  <c r="AI52" i="1"/>
  <c r="AE52" i="1"/>
  <c r="AA52" i="1"/>
  <c r="W52" i="1"/>
  <c r="S52" i="1"/>
  <c r="O52" i="1"/>
  <c r="K52" i="1"/>
  <c r="AL51" i="1"/>
  <c r="AL64" i="1" s="1"/>
  <c r="AK51" i="1"/>
  <c r="AK64" i="1" s="1"/>
  <c r="AJ51" i="1"/>
  <c r="AJ64" i="1" s="1"/>
  <c r="AI64" i="1" s="1"/>
  <c r="AI51" i="1"/>
  <c r="AH51" i="1"/>
  <c r="AH64" i="1" s="1"/>
  <c r="AG51" i="1"/>
  <c r="AG64" i="1" s="1"/>
  <c r="AF51" i="1"/>
  <c r="AE51" i="1" s="1"/>
  <c r="AD51" i="1"/>
  <c r="AC51" i="1"/>
  <c r="AB51" i="1"/>
  <c r="AA51" i="1" s="1"/>
  <c r="Z51" i="1"/>
  <c r="Z64" i="1" s="1"/>
  <c r="Y51" i="1"/>
  <c r="Y64" i="1" s="1"/>
  <c r="X51" i="1"/>
  <c r="X64" i="1" s="1"/>
  <c r="W64" i="1" s="1"/>
  <c r="W51" i="1"/>
  <c r="V51" i="1"/>
  <c r="V64" i="1" s="1"/>
  <c r="U51" i="1"/>
  <c r="T51" i="1"/>
  <c r="S51" i="1" s="1"/>
  <c r="R51" i="1"/>
  <c r="R64" i="1" s="1"/>
  <c r="Q51" i="1"/>
  <c r="Q64" i="1" s="1"/>
  <c r="P51" i="1"/>
  <c r="P64" i="1" s="1"/>
  <c r="O64" i="1" s="1"/>
  <c r="O51" i="1"/>
  <c r="N51" i="1"/>
  <c r="N64" i="1" s="1"/>
  <c r="M51" i="1"/>
  <c r="M64" i="1" s="1"/>
  <c r="L51" i="1"/>
  <c r="K51" i="1" s="1"/>
  <c r="AH50" i="1"/>
  <c r="AG50" i="1"/>
  <c r="AF50" i="1"/>
  <c r="AE50" i="1"/>
  <c r="AD50" i="1"/>
  <c r="X50" i="1"/>
  <c r="J50" i="1"/>
  <c r="I50" i="1"/>
  <c r="H50" i="1"/>
  <c r="G50" i="1" s="1"/>
  <c r="AI49" i="1"/>
  <c r="AE49" i="1"/>
  <c r="AA49" i="1"/>
  <c r="W49" i="1"/>
  <c r="G49" i="1"/>
  <c r="C49" i="1"/>
  <c r="AI48" i="1"/>
  <c r="AE48" i="1"/>
  <c r="AA48" i="1"/>
  <c r="W48" i="1"/>
  <c r="G48" i="1"/>
  <c r="C48" i="1"/>
  <c r="AL47" i="1"/>
  <c r="AK47" i="1"/>
  <c r="AJ47" i="1"/>
  <c r="AI47" i="1" s="1"/>
  <c r="AH47" i="1"/>
  <c r="AG47" i="1"/>
  <c r="AF47" i="1"/>
  <c r="AE47" i="1" s="1"/>
  <c r="AD47" i="1"/>
  <c r="AC47" i="1"/>
  <c r="AB47" i="1"/>
  <c r="AA47" i="1"/>
  <c r="Z47" i="1"/>
  <c r="Y47" i="1"/>
  <c r="X47" i="1"/>
  <c r="W47" i="1" s="1"/>
  <c r="V47" i="1"/>
  <c r="U47" i="1"/>
  <c r="T47" i="1"/>
  <c r="R47" i="1"/>
  <c r="Q47" i="1"/>
  <c r="P47" i="1"/>
  <c r="N47" i="1"/>
  <c r="M47" i="1"/>
  <c r="L47" i="1"/>
  <c r="J47" i="1"/>
  <c r="I47" i="1"/>
  <c r="H47" i="1"/>
  <c r="G47" i="1"/>
  <c r="F47" i="1"/>
  <c r="E47" i="1"/>
  <c r="D47" i="1"/>
  <c r="C47" i="1"/>
  <c r="AI46" i="1"/>
  <c r="AE46" i="1"/>
  <c r="AA46" i="1"/>
  <c r="W46" i="1"/>
  <c r="G46" i="1"/>
  <c r="C46" i="1"/>
  <c r="AI45" i="1"/>
  <c r="AE45" i="1"/>
  <c r="AA45" i="1"/>
  <c r="W45" i="1"/>
  <c r="G45" i="1"/>
  <c r="C45" i="1"/>
  <c r="AI44" i="1"/>
  <c r="AE44" i="1"/>
  <c r="AA44" i="1"/>
  <c r="W44" i="1"/>
  <c r="G44" i="1"/>
  <c r="C44" i="1"/>
  <c r="AL43" i="1"/>
  <c r="AK43" i="1"/>
  <c r="AI43" i="1" s="1"/>
  <c r="AJ43" i="1"/>
  <c r="AH43" i="1"/>
  <c r="AG43" i="1"/>
  <c r="AF43" i="1"/>
  <c r="AE43" i="1"/>
  <c r="AD43" i="1"/>
  <c r="AC43" i="1"/>
  <c r="AB43" i="1"/>
  <c r="AA43" i="1"/>
  <c r="Z43" i="1"/>
  <c r="Y43" i="1"/>
  <c r="W43" i="1" s="1"/>
  <c r="X43" i="1"/>
  <c r="V43" i="1"/>
  <c r="U43" i="1"/>
  <c r="T43" i="1"/>
  <c r="R43" i="1"/>
  <c r="Q43" i="1"/>
  <c r="Q3" i="1" s="1"/>
  <c r="P43" i="1"/>
  <c r="P3" i="1" s="1"/>
  <c r="N43" i="1"/>
  <c r="M43" i="1"/>
  <c r="L43" i="1"/>
  <c r="J43" i="1"/>
  <c r="I43" i="1"/>
  <c r="H43" i="1"/>
  <c r="G43" i="1"/>
  <c r="F43" i="1"/>
  <c r="E43" i="1"/>
  <c r="D43" i="1"/>
  <c r="C43" i="1" s="1"/>
  <c r="AI42" i="1"/>
  <c r="AE42" i="1"/>
  <c r="AA42" i="1"/>
  <c r="W42" i="1"/>
  <c r="G42" i="1"/>
  <c r="C42" i="1"/>
  <c r="AI41" i="1"/>
  <c r="AE41" i="1"/>
  <c r="AA41" i="1"/>
  <c r="W41" i="1"/>
  <c r="G41" i="1"/>
  <c r="C41" i="1"/>
  <c r="AI40" i="1"/>
  <c r="AE40" i="1"/>
  <c r="AA40" i="1"/>
  <c r="W40" i="1"/>
  <c r="G40" i="1"/>
  <c r="C40" i="1"/>
  <c r="AL39" i="1"/>
  <c r="AL50" i="1" s="1"/>
  <c r="AK39" i="1"/>
  <c r="AK50" i="1" s="1"/>
  <c r="AJ39" i="1"/>
  <c r="AI39" i="1" s="1"/>
  <c r="AH39" i="1"/>
  <c r="AG39" i="1"/>
  <c r="AF39" i="1"/>
  <c r="AE39" i="1"/>
  <c r="AD39" i="1"/>
  <c r="AD3" i="1" s="1"/>
  <c r="AC39" i="1"/>
  <c r="AC50" i="1" s="1"/>
  <c r="AB39" i="1"/>
  <c r="AA39" i="1" s="1"/>
  <c r="Z39" i="1"/>
  <c r="Z50" i="1" s="1"/>
  <c r="Y39" i="1"/>
  <c r="Y50" i="1" s="1"/>
  <c r="W50" i="1" s="1"/>
  <c r="X39" i="1"/>
  <c r="W39" i="1" s="1"/>
  <c r="V39" i="1"/>
  <c r="U39" i="1"/>
  <c r="U3" i="1" s="1"/>
  <c r="T39" i="1"/>
  <c r="T3" i="1" s="1"/>
  <c r="S39" i="1"/>
  <c r="R39" i="1"/>
  <c r="R3" i="1" s="1"/>
  <c r="Q39" i="1"/>
  <c r="P39" i="1"/>
  <c r="N39" i="1"/>
  <c r="M39" i="1"/>
  <c r="L39" i="1"/>
  <c r="J39" i="1"/>
  <c r="I39" i="1"/>
  <c r="H39" i="1"/>
  <c r="H3" i="1" s="1"/>
  <c r="G39" i="1"/>
  <c r="F39" i="1"/>
  <c r="F50" i="1" s="1"/>
  <c r="E39" i="1"/>
  <c r="E50" i="1" s="1"/>
  <c r="D39" i="1"/>
  <c r="C39" i="1" s="1"/>
  <c r="H38" i="1"/>
  <c r="F38" i="1"/>
  <c r="E38" i="1"/>
  <c r="D38" i="1"/>
  <c r="C38" i="1" s="1"/>
  <c r="AI37" i="1"/>
  <c r="AE37" i="1"/>
  <c r="AA37" i="1"/>
  <c r="W37" i="1"/>
  <c r="G37" i="1"/>
  <c r="C37" i="1"/>
  <c r="AI36" i="1"/>
  <c r="AE36" i="1"/>
  <c r="AA36" i="1"/>
  <c r="W36" i="1"/>
  <c r="G36" i="1"/>
  <c r="C36" i="1"/>
  <c r="AI35" i="1"/>
  <c r="AE35" i="1"/>
  <c r="AA35" i="1"/>
  <c r="W35" i="1"/>
  <c r="G35" i="1"/>
  <c r="C35" i="1"/>
  <c r="AI34" i="1"/>
  <c r="AE34" i="1"/>
  <c r="AA34" i="1"/>
  <c r="W34" i="1"/>
  <c r="G34" i="1"/>
  <c r="C34" i="1"/>
  <c r="AL33" i="1"/>
  <c r="AL38" i="1" s="1"/>
  <c r="AK33" i="1"/>
  <c r="AK38" i="1" s="1"/>
  <c r="AJ33" i="1"/>
  <c r="AJ38" i="1" s="1"/>
  <c r="AI33" i="1"/>
  <c r="AH33" i="1"/>
  <c r="AG33" i="1"/>
  <c r="AF33" i="1"/>
  <c r="AE33" i="1" s="1"/>
  <c r="AD33" i="1"/>
  <c r="AC33" i="1"/>
  <c r="AB33" i="1"/>
  <c r="AA33" i="1"/>
  <c r="Z33" i="1"/>
  <c r="Y33" i="1"/>
  <c r="X33" i="1"/>
  <c r="W33" i="1" s="1"/>
  <c r="V33" i="1"/>
  <c r="U33" i="1"/>
  <c r="T33" i="1"/>
  <c r="R33" i="1"/>
  <c r="Q33" i="1"/>
  <c r="P33" i="1"/>
  <c r="N33" i="1"/>
  <c r="M33" i="1"/>
  <c r="L33" i="1"/>
  <c r="J33" i="1"/>
  <c r="I33" i="1"/>
  <c r="G33" i="1" s="1"/>
  <c r="H33" i="1"/>
  <c r="F33" i="1"/>
  <c r="E33" i="1"/>
  <c r="D33" i="1"/>
  <c r="C33" i="1"/>
  <c r="AI32" i="1"/>
  <c r="AE32" i="1"/>
  <c r="AA32" i="1"/>
  <c r="W32" i="1"/>
  <c r="G32" i="1"/>
  <c r="C32" i="1"/>
  <c r="AI31" i="1"/>
  <c r="AE31" i="1"/>
  <c r="AA31" i="1"/>
  <c r="W31" i="1"/>
  <c r="G31" i="1"/>
  <c r="C31" i="1"/>
  <c r="AI30" i="1"/>
  <c r="AE30" i="1"/>
  <c r="AA30" i="1"/>
  <c r="W30" i="1"/>
  <c r="G30" i="1"/>
  <c r="C30" i="1"/>
  <c r="AL29" i="1"/>
  <c r="AL3" i="1" s="1"/>
  <c r="AK29" i="1"/>
  <c r="AK3" i="1" s="1"/>
  <c r="AJ29" i="1"/>
  <c r="AJ3" i="1" s="1"/>
  <c r="AJ4" i="1" s="1"/>
  <c r="AI29" i="1"/>
  <c r="AH29" i="1"/>
  <c r="AG29" i="1"/>
  <c r="AE29" i="1" s="1"/>
  <c r="AF29" i="1"/>
  <c r="AD29" i="1"/>
  <c r="AC29" i="1"/>
  <c r="AB29" i="1"/>
  <c r="AB3" i="1" s="1"/>
  <c r="AA29" i="1"/>
  <c r="Z29" i="1"/>
  <c r="Z3" i="1" s="1"/>
  <c r="Y29" i="1"/>
  <c r="W29" i="1" s="1"/>
  <c r="X29" i="1"/>
  <c r="V29" i="1"/>
  <c r="U29" i="1"/>
  <c r="T29" i="1"/>
  <c r="R29" i="1"/>
  <c r="Q29" i="1"/>
  <c r="P29" i="1"/>
  <c r="N29" i="1"/>
  <c r="M29" i="1"/>
  <c r="L29" i="1"/>
  <c r="J29" i="1"/>
  <c r="I29" i="1"/>
  <c r="H29" i="1"/>
  <c r="G29" i="1" s="1"/>
  <c r="F29" i="1"/>
  <c r="E29" i="1"/>
  <c r="D29" i="1"/>
  <c r="C29" i="1"/>
  <c r="AI28" i="1"/>
  <c r="AE28" i="1"/>
  <c r="AA28" i="1"/>
  <c r="W28" i="1"/>
  <c r="G28" i="1"/>
  <c r="C28" i="1"/>
  <c r="AI27" i="1"/>
  <c r="AE27" i="1"/>
  <c r="AA27" i="1"/>
  <c r="W27" i="1"/>
  <c r="G27" i="1"/>
  <c r="C27" i="1"/>
  <c r="AI26" i="1"/>
  <c r="AE26" i="1"/>
  <c r="AA26" i="1"/>
  <c r="W26" i="1"/>
  <c r="G26" i="1"/>
  <c r="C26" i="1"/>
  <c r="AI25" i="1"/>
  <c r="AE25" i="1"/>
  <c r="AA25" i="1"/>
  <c r="W25" i="1"/>
  <c r="G25" i="1"/>
  <c r="C25" i="1"/>
  <c r="AL24" i="1"/>
  <c r="AK24" i="1"/>
  <c r="AJ24" i="1"/>
  <c r="AI24" i="1"/>
  <c r="AH24" i="1"/>
  <c r="AG24" i="1"/>
  <c r="AF24" i="1"/>
  <c r="AE24" i="1" s="1"/>
  <c r="AD24" i="1"/>
  <c r="AC24" i="1"/>
  <c r="AB24" i="1"/>
  <c r="AA24" i="1" s="1"/>
  <c r="Z24" i="1"/>
  <c r="Y24" i="1"/>
  <c r="X24" i="1"/>
  <c r="W24" i="1"/>
  <c r="V24" i="1"/>
  <c r="U24" i="1"/>
  <c r="T24" i="1"/>
  <c r="R24" i="1"/>
  <c r="Q24" i="1"/>
  <c r="P24" i="1"/>
  <c r="N24" i="1"/>
  <c r="M24" i="1"/>
  <c r="L24" i="1"/>
  <c r="J24" i="1"/>
  <c r="I24" i="1"/>
  <c r="G24" i="1" s="1"/>
  <c r="H24" i="1"/>
  <c r="F24" i="1"/>
  <c r="E24" i="1"/>
  <c r="D24" i="1"/>
  <c r="C24" i="1"/>
  <c r="AI23" i="1"/>
  <c r="AE23" i="1"/>
  <c r="AA23" i="1"/>
  <c r="W23" i="1"/>
  <c r="G23" i="1"/>
  <c r="C23" i="1"/>
  <c r="AI22" i="1"/>
  <c r="AE22" i="1"/>
  <c r="AA22" i="1"/>
  <c r="W22" i="1"/>
  <c r="G22" i="1"/>
  <c r="C22" i="1"/>
  <c r="AI21" i="1"/>
  <c r="AE21" i="1"/>
  <c r="AA21" i="1"/>
  <c r="W21" i="1"/>
  <c r="G21" i="1"/>
  <c r="C21" i="1"/>
  <c r="AI20" i="1"/>
  <c r="AE20" i="1"/>
  <c r="AA20" i="1"/>
  <c r="W20" i="1"/>
  <c r="G20" i="1"/>
  <c r="C20" i="1"/>
  <c r="AI19" i="1"/>
  <c r="AE19" i="1"/>
  <c r="AA19" i="1"/>
  <c r="W19" i="1"/>
  <c r="G19" i="1"/>
  <c r="C19" i="1"/>
  <c r="AI18" i="1"/>
  <c r="AE18" i="1"/>
  <c r="AA18" i="1"/>
  <c r="W18" i="1"/>
  <c r="G18" i="1"/>
  <c r="C18" i="1"/>
  <c r="AI17" i="1"/>
  <c r="AE17" i="1"/>
  <c r="AA17" i="1"/>
  <c r="W17" i="1"/>
  <c r="G17" i="1"/>
  <c r="C17" i="1"/>
  <c r="AI16" i="1"/>
  <c r="AE16" i="1"/>
  <c r="AA16" i="1"/>
  <c r="W16" i="1"/>
  <c r="G16" i="1"/>
  <c r="C16" i="1"/>
  <c r="AL15" i="1"/>
  <c r="AK15" i="1"/>
  <c r="AJ15" i="1"/>
  <c r="AI15" i="1"/>
  <c r="AH15" i="1"/>
  <c r="AG15" i="1"/>
  <c r="AE15" i="1" s="1"/>
  <c r="AF15" i="1"/>
  <c r="AD15" i="1"/>
  <c r="AC15" i="1"/>
  <c r="AB15" i="1"/>
  <c r="AA15" i="1"/>
  <c r="Z15" i="1"/>
  <c r="Y15" i="1"/>
  <c r="X15" i="1"/>
  <c r="W15" i="1"/>
  <c r="V15" i="1"/>
  <c r="U15" i="1"/>
  <c r="T15" i="1"/>
  <c r="R15" i="1"/>
  <c r="Q15" i="1"/>
  <c r="P15" i="1"/>
  <c r="N15" i="1"/>
  <c r="M15" i="1"/>
  <c r="L15" i="1"/>
  <c r="J15" i="1"/>
  <c r="I15" i="1"/>
  <c r="H15" i="1"/>
  <c r="G15" i="1" s="1"/>
  <c r="F15" i="1"/>
  <c r="E15" i="1"/>
  <c r="D15" i="1"/>
  <c r="C15" i="1"/>
  <c r="AI14" i="1"/>
  <c r="AE14" i="1"/>
  <c r="AA14" i="1"/>
  <c r="W14" i="1"/>
  <c r="S14" i="1"/>
  <c r="G14" i="1"/>
  <c r="C14" i="1"/>
  <c r="AI13" i="1"/>
  <c r="AE13" i="1"/>
  <c r="AA13" i="1"/>
  <c r="W13" i="1"/>
  <c r="S13" i="1"/>
  <c r="G13" i="1"/>
  <c r="C13" i="1"/>
  <c r="AI12" i="1"/>
  <c r="AE12" i="1"/>
  <c r="AA12" i="1"/>
  <c r="W12" i="1"/>
  <c r="S12" i="1"/>
  <c r="G12" i="1"/>
  <c r="C12" i="1"/>
  <c r="AI11" i="1"/>
  <c r="AE11" i="1"/>
  <c r="AA11" i="1"/>
  <c r="W11" i="1"/>
  <c r="S11" i="1"/>
  <c r="G11" i="1"/>
  <c r="C11" i="1"/>
  <c r="AL10" i="1"/>
  <c r="AK10" i="1"/>
  <c r="AJ10" i="1"/>
  <c r="AI10" i="1"/>
  <c r="AH10" i="1"/>
  <c r="AG10" i="1"/>
  <c r="AF10" i="1"/>
  <c r="AE10" i="1" s="1"/>
  <c r="AD10" i="1"/>
  <c r="AC10" i="1"/>
  <c r="AB10" i="1"/>
  <c r="AA10" i="1"/>
  <c r="Z10" i="1"/>
  <c r="Y10" i="1"/>
  <c r="X10" i="1"/>
  <c r="W10" i="1" s="1"/>
  <c r="V10" i="1"/>
  <c r="U10" i="1"/>
  <c r="T10" i="1"/>
  <c r="S10" i="1" s="1"/>
  <c r="R10" i="1"/>
  <c r="Q10" i="1"/>
  <c r="P10" i="1"/>
  <c r="N10" i="1"/>
  <c r="M10" i="1"/>
  <c r="L10" i="1"/>
  <c r="J10" i="1"/>
  <c r="I10" i="1"/>
  <c r="H10" i="1"/>
  <c r="G10" i="1" s="1"/>
  <c r="F10" i="1"/>
  <c r="E10" i="1"/>
  <c r="D10" i="1"/>
  <c r="C10" i="1"/>
  <c r="AI9" i="1"/>
  <c r="AE9" i="1"/>
  <c r="AA9" i="1"/>
  <c r="W9" i="1"/>
  <c r="G9" i="1"/>
  <c r="C9" i="1"/>
  <c r="AI8" i="1"/>
  <c r="AE8" i="1"/>
  <c r="AA8" i="1"/>
  <c r="W8" i="1"/>
  <c r="G8" i="1"/>
  <c r="C8" i="1"/>
  <c r="AI7" i="1"/>
  <c r="AE7" i="1"/>
  <c r="AA7" i="1"/>
  <c r="W7" i="1"/>
  <c r="G7" i="1"/>
  <c r="C7" i="1"/>
  <c r="AI6" i="1"/>
  <c r="AE6" i="1"/>
  <c r="AA6" i="1"/>
  <c r="W6" i="1"/>
  <c r="G6" i="1"/>
  <c r="C6" i="1"/>
  <c r="AL5" i="1"/>
  <c r="AK5" i="1"/>
  <c r="AJ5" i="1"/>
  <c r="AI5" i="1"/>
  <c r="AH5" i="1"/>
  <c r="AH38" i="1" s="1"/>
  <c r="AG5" i="1"/>
  <c r="AG3" i="1" s="1"/>
  <c r="AF5" i="1"/>
  <c r="AE5" i="1" s="1"/>
  <c r="AE3" i="1" s="1"/>
  <c r="AD5" i="1"/>
  <c r="AD38" i="1" s="1"/>
  <c r="AC5" i="1"/>
  <c r="AC38" i="1" s="1"/>
  <c r="AB5" i="1"/>
  <c r="AB38" i="1" s="1"/>
  <c r="Z5" i="1"/>
  <c r="Z38" i="1" s="1"/>
  <c r="Y5" i="1"/>
  <c r="Y38" i="1" s="1"/>
  <c r="X5" i="1"/>
  <c r="X38" i="1" s="1"/>
  <c r="W38" i="1" s="1"/>
  <c r="W5" i="1"/>
  <c r="V5" i="1"/>
  <c r="V3" i="1" s="1"/>
  <c r="U5" i="1"/>
  <c r="U38" i="1" s="1"/>
  <c r="T5" i="1"/>
  <c r="T38" i="1" s="1"/>
  <c r="R5" i="1"/>
  <c r="Q5" i="1"/>
  <c r="P5" i="1"/>
  <c r="N5" i="1"/>
  <c r="M5" i="1"/>
  <c r="M3" i="1" s="1"/>
  <c r="L5" i="1"/>
  <c r="L3" i="1" s="1"/>
  <c r="L4" i="1" s="1"/>
  <c r="J5" i="1"/>
  <c r="J38" i="1" s="1"/>
  <c r="I5" i="1"/>
  <c r="G5" i="1" s="1"/>
  <c r="G3" i="1" s="1"/>
  <c r="H5" i="1"/>
  <c r="F5" i="1"/>
  <c r="E5" i="1"/>
  <c r="D5" i="1"/>
  <c r="C5" i="1"/>
  <c r="AH3" i="1"/>
  <c r="X3" i="1"/>
  <c r="N3" i="1"/>
  <c r="E3" i="1"/>
  <c r="D3" i="1"/>
  <c r="T4" i="1" l="1"/>
  <c r="S3" i="1"/>
  <c r="X4" i="1"/>
  <c r="P4" i="1"/>
  <c r="AA88" i="1"/>
  <c r="AB4" i="1"/>
  <c r="W3" i="1"/>
  <c r="K3" i="1"/>
  <c r="C3" i="1"/>
  <c r="AA38" i="1"/>
  <c r="AI38" i="1"/>
  <c r="AI3" i="1"/>
  <c r="K101" i="1"/>
  <c r="AE128" i="1"/>
  <c r="V38" i="1"/>
  <c r="S38" i="1" s="1"/>
  <c r="AC64" i="1"/>
  <c r="AA64" i="1" s="1"/>
  <c r="Y3" i="1"/>
  <c r="I3" i="1"/>
  <c r="H4" i="1" s="1"/>
  <c r="AC3" i="1"/>
  <c r="AA5" i="1"/>
  <c r="I38" i="1"/>
  <c r="G38" i="1" s="1"/>
  <c r="AA89" i="1"/>
  <c r="X128" i="1"/>
  <c r="W128" i="1" s="1"/>
  <c r="F3" i="1"/>
  <c r="D4" i="1" s="1"/>
  <c r="L64" i="1"/>
  <c r="K64" i="1" s="1"/>
  <c r="M128" i="1"/>
  <c r="J3" i="1"/>
  <c r="D50" i="1"/>
  <c r="C50" i="1" s="1"/>
  <c r="AJ50" i="1"/>
  <c r="AI50" i="1" s="1"/>
  <c r="AG38" i="1"/>
  <c r="AF3" i="1"/>
  <c r="AF4" i="1" s="1"/>
  <c r="AB50" i="1"/>
  <c r="AA50" i="1" s="1"/>
  <c r="AA111" i="1"/>
  <c r="AF38" i="1"/>
  <c r="AE38" i="1" s="1"/>
  <c r="AF101" i="1"/>
  <c r="AE101" i="1" s="1"/>
  <c r="AF64" i="1"/>
  <c r="AE64" i="1" s="1"/>
  <c r="AA3" i="1" l="1"/>
</calcChain>
</file>

<file path=xl/sharedStrings.xml><?xml version="1.0" encoding="utf-8"?>
<sst xmlns="http://schemas.openxmlformats.org/spreadsheetml/2006/main" count="182" uniqueCount="140">
  <si>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</si>
  <si>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Magasépítő technikus    </t>
    </r>
    <r>
      <rPr>
        <sz val="9"/>
        <rFont val="Times New Roman"/>
        <family val="1"/>
      </rPr>
      <t xml:space="preserve">                    Évfolyam</t>
    </r>
  </si>
  <si>
    <t>9. javaslat</t>
  </si>
  <si>
    <t>Iskola elmélet</t>
  </si>
  <si>
    <t>Iskola gyakorlat</t>
  </si>
  <si>
    <t>Külső gyakorlat</t>
  </si>
  <si>
    <t>10. javaslat</t>
  </si>
  <si>
    <t>11. javaslat</t>
  </si>
  <si>
    <t>12. javaslat</t>
  </si>
  <si>
    <t>13. javaslat</t>
  </si>
  <si>
    <t>Ksz 1/12. össz óraszám</t>
  </si>
  <si>
    <t>Ksz 2/13. össz óraszám</t>
  </si>
  <si>
    <t>1/12. össz óraszám</t>
  </si>
  <si>
    <t>2/13. összóraszám</t>
  </si>
  <si>
    <t>Évfolyam összes óraszáma javasolt felosztásban</t>
  </si>
  <si>
    <t>Évfolyam összes óraszámaTTF-ben</t>
  </si>
  <si>
    <t>NAPPALI</t>
  </si>
  <si>
    <t>Felnőtt</t>
  </si>
  <si>
    <t>Érettségi után</t>
  </si>
  <si>
    <t>Munkavállalói ismeretek</t>
  </si>
  <si>
    <t>Álláskeresés</t>
  </si>
  <si>
    <t>Munkajogi alapismeretek</t>
  </si>
  <si>
    <t>Munkaviszony létesítése</t>
  </si>
  <si>
    <t>Munkanélküliség</t>
  </si>
  <si>
    <t>Munkavállalói idegen nyelv</t>
  </si>
  <si>
    <t>Az álláskeresés lépései, álláshirdetések</t>
  </si>
  <si>
    <t>Önéletrajz és motivációs levél</t>
  </si>
  <si>
    <t>"Small talk"-általános társalgás</t>
  </si>
  <si>
    <t>Állásinterjú</t>
  </si>
  <si>
    <t>Építőipari ágazati alapoktatás</t>
  </si>
  <si>
    <t>Építőipari alapismeretek</t>
  </si>
  <si>
    <t>Az építőipar feladata, felosztása</t>
  </si>
  <si>
    <t>Az építési munkák sorrendje, az építési folyamat résztvevői</t>
  </si>
  <si>
    <t>Az építőipari szakmák és az építőipari feladatokhoz kapcsolódó szakmák tevékenységi köre</t>
  </si>
  <si>
    <t>Az épített környezet, a települések, a települési infrastruktúra</t>
  </si>
  <si>
    <t>Épületek, építmények csoportosítása, jellemzői, lakóépületek helyiségeinek, méreteinek, tájolásának ismerete</t>
  </si>
  <si>
    <t>Épületszerkezetek fogalma, rendeltetése, csoportosítása</t>
  </si>
  <si>
    <t>Építési technológiák, építési módok</t>
  </si>
  <si>
    <t>Az építőipar és a digitalizáció kapcsolata</t>
  </si>
  <si>
    <t>Építőipari kivitelezési ismeretek</t>
  </si>
  <si>
    <t>Az építőipari munkáknál használt anyagok ismerete</t>
  </si>
  <si>
    <t>Szerszámok, eszközök, gépek ismerete és alkalmazása</t>
  </si>
  <si>
    <t>Építőipari alapfeladatok készítése</t>
  </si>
  <si>
    <t>Dokumentáció és prezentáció</t>
  </si>
  <si>
    <t>Építőipari rajzi alapismeretek</t>
  </si>
  <si>
    <t>Rajzi alapfogalmak</t>
  </si>
  <si>
    <t>Műszaki rajzok készítése</t>
  </si>
  <si>
    <t>Szabadkézi rajzok készítésa</t>
  </si>
  <si>
    <t>Munka- és környezetvédelem</t>
  </si>
  <si>
    <t>Munkavédelmi általános ismeretek.</t>
  </si>
  <si>
    <t>Tűzvédelem</t>
  </si>
  <si>
    <t>Környezetvédelem</t>
  </si>
  <si>
    <t>A munkavédelem építőipari vonatkozásai</t>
  </si>
  <si>
    <t>Tanulási terület összóraszáma</t>
  </si>
  <si>
    <t>Építőipari technikus közös ismeretek</t>
  </si>
  <si>
    <t>Ábrázoló geometria</t>
  </si>
  <si>
    <t>Síkgeometria</t>
  </si>
  <si>
    <t>Térgeometria</t>
  </si>
  <si>
    <t>3D-s ábrázolási módok</t>
  </si>
  <si>
    <t>Építési alapismeretek</t>
  </si>
  <si>
    <t>Talajok, földmunkák, víztelenítések</t>
  </si>
  <si>
    <t>Alapozások</t>
  </si>
  <si>
    <t>Alépítményi szigetelések</t>
  </si>
  <si>
    <t>Szakmai informatikai alapismeretek alapismeretek</t>
  </si>
  <si>
    <t>Szabadkézi rajzok készítése</t>
  </si>
  <si>
    <t>Építőtechnikus szerkezeti ismeretek</t>
  </si>
  <si>
    <t>Építéstan</t>
  </si>
  <si>
    <t>Függőleges nem teherhordó szerkezetek</t>
  </si>
  <si>
    <t>Függőleges teherhordó szerkezetek</t>
  </si>
  <si>
    <t>Nyílásáthidalók, boltívek</t>
  </si>
  <si>
    <t>Koszorúk, födémek, boltozatok, lépcsők, lejtők</t>
  </si>
  <si>
    <t>Hő- és hangszigetelések,energiatudatos építés</t>
  </si>
  <si>
    <t>Tartószerkezetek</t>
  </si>
  <si>
    <t>A tartószerkezetek fajtái, statikai alapfo-galmak, erőrendszerek, egyensúlyozás, támaszerő-számítás</t>
  </si>
  <si>
    <t>Igénybevételek, belsőerőábrák</t>
  </si>
  <si>
    <t>Keresztmetszeti jellemzők</t>
  </si>
  <si>
    <t>Szilárdságtani alapfogalmak</t>
  </si>
  <si>
    <t>Méretezés egyszerű és összetett igénybevételekre</t>
  </si>
  <si>
    <t>Alakváltozások, statikailag határozatlan szerkezetek, szélső igénybevételi ábrák</t>
  </si>
  <si>
    <t>Építőtechnikus kivitelezési és egyéb ismeretek</t>
  </si>
  <si>
    <t>Építésszervezési ismeretek</t>
  </si>
  <si>
    <t>Szerkezetépítési munkák</t>
  </si>
  <si>
    <t>Szakipari munkák és segédszerkezetek</t>
  </si>
  <si>
    <t>Segédszerkezetek</t>
  </si>
  <si>
    <t>Építéskivitelezési ismeretek</t>
  </si>
  <si>
    <t xml:space="preserve">Szakipari munkák </t>
  </si>
  <si>
    <t>Földméréstan és kitűzés</t>
  </si>
  <si>
    <t>Alapfogalmak</t>
  </si>
  <si>
    <t>Vízszintes mérések</t>
  </si>
  <si>
    <t>Magasságmérések</t>
  </si>
  <si>
    <t>Térképek, helyszínrajzok</t>
  </si>
  <si>
    <t>Épületek, építmények felmérése, kitűzése</t>
  </si>
  <si>
    <t>Építőanyagok</t>
  </si>
  <si>
    <t>Az építőanyagok tulajdonságai és vizsgálata</t>
  </si>
  <si>
    <t>Természetes építőanyagok és vizsgálatuk</t>
  </si>
  <si>
    <t>Mesterséges építőanyagok és vizsgálatuk</t>
  </si>
  <si>
    <t>Szakmai informatika</t>
  </si>
  <si>
    <t>A rajzoló- és tervezőprogramok felépítése</t>
  </si>
  <si>
    <t>Épületek, építmények tervrajzainak elkészítése, épületinformációs modellezés (BIM)</t>
  </si>
  <si>
    <t xml:space="preserve">Digitális rajzi környezet  </t>
  </si>
  <si>
    <t>A rajzoló- és tervezőprogramokhoz kapcsolódó kiegészítő programok használata</t>
  </si>
  <si>
    <t>Magasépítő technikus szerkezeti ismeretek</t>
  </si>
  <si>
    <t>Magasépítéstan</t>
  </si>
  <si>
    <t>Tetőszerkezetek, magastetők, lapostetrők</t>
  </si>
  <si>
    <t>Nyílászárók, vakolatok, burkolatok, aljza-tok, használati és üzemi víz elleni szigete-lések, felületképzések, berendezési tár-gyak</t>
  </si>
  <si>
    <t>Épületgépészet, épületvillamosság</t>
  </si>
  <si>
    <t>Segédszerkezetek, építési rendszerek, építési technológiák, fenntartás, üzemelte-tés, bontás</t>
  </si>
  <si>
    <t>Az építőipari alapismeretek, az építőipari rajzi alapismeretek, az ábrázoló geomet-ria, az építési alapismeretek, az építéstan és a magasépítéstan tantárgyak ismeret-anyagának rendszerező áttekintése</t>
  </si>
  <si>
    <t>Magasépítési tartószerkezetek</t>
  </si>
  <si>
    <t>A vasbeton szerkezetek alapfogalmai</t>
  </si>
  <si>
    <t>Magasépítési vasbeton szerkezetek kiala-kítása, méretezése, kivitelezési szabályai</t>
  </si>
  <si>
    <t>Egyéb magasépítési tartószerkezetek kialakítása, méretezése, kivitelezési szabályai</t>
  </si>
  <si>
    <t>A magasépítési vasbeton szerkezetek és egyéb tartószerkezetek rajzfeladatai</t>
  </si>
  <si>
    <t>A tartószerkezetek és a magasépítési tartószerkezetek tantárgyak ismeretanya-gának rendszerező áttekintése</t>
  </si>
  <si>
    <t>Magasépítő technikus kivitelezési és egyéb ismeretek</t>
  </si>
  <si>
    <t>Magasépítési szervezési ismeretek</t>
  </si>
  <si>
    <t>Építőipari mennyiségszámítások</t>
  </si>
  <si>
    <t>A kivitelezés szervezáése, adminisztrációja, befejező szakasza</t>
  </si>
  <si>
    <t>Költségvetés készítés</t>
  </si>
  <si>
    <t>Organizáció</t>
  </si>
  <si>
    <t>Időtervezés</t>
  </si>
  <si>
    <t>Építőipari gépek</t>
  </si>
  <si>
    <t>Épületüzemeltetés, -karbantartás, -fenntartás, - felújítás</t>
  </si>
  <si>
    <t>Az építésszervezési ismeretek és a magas-építési szervezési ismeretek tantárgyak ismeretanyagának rendszerező áttekintése</t>
  </si>
  <si>
    <t>Magasépítési kivitelezési ismeretek</t>
  </si>
  <si>
    <t xml:space="preserve">Szakipari munkák  </t>
  </si>
  <si>
    <t>Az építőipari kivitelezési alapismeretek, az építéskivitelezési ismeretek, a földmé-réstan és kitűzés, az építőanyagok és a magasépítési kivitelezési ismeretek tan-tárgyak ismeretanyagának rendszerező áttekintése</t>
  </si>
  <si>
    <t>Magasépítési szakmai informatika</t>
  </si>
  <si>
    <t>Magasépítési létesítmények terveinek rajzolása, épületinformációs modellezés (BIM)</t>
  </si>
  <si>
    <t>Egy adott épület tervdokumentációinak elkészítése</t>
  </si>
  <si>
    <t>A szakmai informatikai alapismeretek, a szakmai informatika és a magasépítési szakmai informatika tantárgyak ismeret-anyagának rendszerező áttekintése</t>
  </si>
  <si>
    <t>Építészettörténet és műemlékvédelem</t>
  </si>
  <si>
    <t>Építészettörténet</t>
  </si>
  <si>
    <t>Műemlékvédelem</t>
  </si>
  <si>
    <t>Az építészettörténeti és műemlékvédelmi ismeretek rendszerező áttekintése</t>
  </si>
  <si>
    <t>Magasépítési szakmai idegen nyelv</t>
  </si>
  <si>
    <t>Építési tevékenységek</t>
  </si>
  <si>
    <t>Épületszerkezetek</t>
  </si>
  <si>
    <t>Vizsgafelkészítés</t>
  </si>
  <si>
    <t>Egybefüggő szakmai gyakorlat: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</si>
</sst>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6"/>
      <color theme="4" tint="-0.499984740745262"/>
      <name val="Times New Roman"/>
      <family val="2"/>
    </font>
    <font>
      <b/>
      <sz val="11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14"/>
      <color theme="4" tint="-0.499984740745262"/>
      <name val="Times New Roman"/>
      <family val="2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Calibri"/>
      <charset val="238"/>
      <scheme val="minor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charset val="238"/>
      <scheme val="minor"/>
    </font>
    <font>
      <sz val="8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/>
      <top style="thick">
        <color rgb="FF0070C0"/>
      </top>
      <bottom style="thin">
        <color rgb="FF000000"/>
      </bottom>
      <diagonal/>
    </border>
    <border>
      <left style="medium">
        <color rgb="FF0070C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medium">
        <color rgb="FF0070C0"/>
      </right>
      <top style="thick">
        <color rgb="FF0070C0"/>
      </top>
      <bottom style="thin">
        <color rgb="FF000000"/>
      </bottom>
      <diagonal/>
    </border>
    <border>
      <left/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ck">
        <color rgb="FF0070C0"/>
      </top>
      <bottom style="thin">
        <color rgb="FF000000"/>
      </bottom>
      <diagonal/>
    </border>
    <border>
      <left style="thick">
        <color rgb="FF0070C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70C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70C0"/>
      </right>
      <top style="thin">
        <color rgb="FF000000"/>
      </top>
      <bottom/>
      <diagonal/>
    </border>
    <border>
      <left/>
      <right style="thick">
        <color rgb="FF0070C0"/>
      </right>
      <top style="thin">
        <color rgb="FF000000"/>
      </top>
      <bottom/>
      <diagonal/>
    </border>
    <border>
      <left style="thick">
        <color rgb="FF0070C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70C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0070C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 style="thick">
        <color rgb="FF0070C0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">
    <xf numFmtId="0" fontId="0" fillId="0" borderId="0"/>
    <xf numFmtId="0" fontId="13" fillId="0" borderId="0"/>
    <xf numFmtId="0" fontId="17" fillId="0" borderId="0"/>
    <xf numFmtId="0" fontId="1" fillId="0" borderId="0"/>
    <xf numFmtId="0" fontId="19" fillId="0" borderId="0"/>
  </cellStyleXfs>
  <cellXfs count="101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1" fontId="9" fillId="3" borderId="10" xfId="0" applyNumberFormat="1" applyFont="1" applyFill="1" applyBorder="1" applyAlignment="1">
      <alignment horizontal="center" vertical="center" wrapText="1" shrinkToFit="1"/>
    </xf>
    <xf numFmtId="1" fontId="9" fillId="3" borderId="11" xfId="0" applyNumberFormat="1" applyFont="1" applyFill="1" applyBorder="1" applyAlignment="1">
      <alignment horizontal="center" vertical="center" wrapText="1" shrinkToFit="1"/>
    </xf>
    <xf numFmtId="1" fontId="9" fillId="3" borderId="12" xfId="0" applyNumberFormat="1" applyFont="1" applyFill="1" applyBorder="1" applyAlignment="1">
      <alignment horizontal="center" vertical="center" wrapText="1" shrinkToFit="1"/>
    </xf>
    <xf numFmtId="1" fontId="9" fillId="3" borderId="13" xfId="0" applyNumberFormat="1" applyFont="1" applyFill="1" applyBorder="1" applyAlignment="1">
      <alignment horizontal="center" vertical="center" wrapText="1" shrinkToFit="1"/>
    </xf>
    <xf numFmtId="1" fontId="9" fillId="3" borderId="14" xfId="0" applyNumberFormat="1" applyFont="1" applyFill="1" applyBorder="1" applyAlignment="1">
      <alignment horizontal="center" vertical="center" wrapText="1" shrinkToFit="1"/>
    </xf>
    <xf numFmtId="1" fontId="9" fillId="3" borderId="15" xfId="0" applyNumberFormat="1" applyFont="1" applyFill="1" applyBorder="1" applyAlignment="1">
      <alignment horizontal="center" vertical="center" wrapText="1" shrinkToFit="1"/>
    </xf>
    <xf numFmtId="1" fontId="10" fillId="3" borderId="16" xfId="0" applyNumberFormat="1" applyFont="1" applyFill="1" applyBorder="1" applyAlignment="1">
      <alignment vertical="center" wrapText="1" shrinkToFit="1"/>
    </xf>
    <xf numFmtId="1" fontId="11" fillId="3" borderId="17" xfId="0" applyNumberFormat="1" applyFont="1" applyFill="1" applyBorder="1" applyAlignment="1">
      <alignment horizontal="center" vertical="center" wrapText="1" shrinkToFit="1"/>
    </xf>
    <xf numFmtId="1" fontId="11" fillId="3" borderId="18" xfId="0" applyNumberFormat="1" applyFont="1" applyFill="1" applyBorder="1" applyAlignment="1">
      <alignment horizontal="center" vertical="center" wrapText="1" shrinkToFit="1"/>
    </xf>
    <xf numFmtId="1" fontId="10" fillId="3" borderId="19" xfId="0" applyNumberFormat="1" applyFont="1" applyFill="1" applyBorder="1" applyAlignment="1">
      <alignment vertical="center" wrapText="1" shrinkToFit="1"/>
    </xf>
    <xf numFmtId="1" fontId="11" fillId="3" borderId="20" xfId="0" applyNumberFormat="1" applyFont="1" applyFill="1" applyBorder="1" applyAlignment="1">
      <alignment horizontal="center" vertical="center" wrapText="1" shrinkToFit="1"/>
    </xf>
    <xf numFmtId="1" fontId="10" fillId="3" borderId="21" xfId="0" applyNumberFormat="1" applyFont="1" applyFill="1" applyBorder="1" applyAlignment="1">
      <alignment vertical="center" wrapText="1" shrinkToFit="1"/>
    </xf>
    <xf numFmtId="1" fontId="11" fillId="3" borderId="22" xfId="0" applyNumberFormat="1" applyFont="1" applyFill="1" applyBorder="1" applyAlignment="1">
      <alignment horizontal="center" vertical="center" wrapText="1" shrinkToFit="1"/>
    </xf>
    <xf numFmtId="1" fontId="12" fillId="3" borderId="16" xfId="0" applyNumberFormat="1" applyFont="1" applyFill="1" applyBorder="1" applyAlignment="1">
      <alignment vertical="center" wrapText="1" shrinkToFit="1"/>
    </xf>
    <xf numFmtId="1" fontId="12" fillId="3" borderId="21" xfId="0" applyNumberFormat="1" applyFont="1" applyFill="1" applyBorder="1" applyAlignment="1">
      <alignment vertical="center" wrapText="1" shrinkToFit="1"/>
    </xf>
    <xf numFmtId="0" fontId="14" fillId="4" borderId="23" xfId="1" applyFont="1" applyFill="1" applyBorder="1" applyAlignment="1">
      <alignment horizontal="center" vertical="center" textRotation="90" wrapText="1"/>
    </xf>
    <xf numFmtId="0" fontId="14" fillId="5" borderId="1" xfId="1" applyFont="1" applyFill="1" applyBorder="1" applyAlignment="1">
      <alignment horizontal="left" vertical="top" wrapText="1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14" fillId="4" borderId="31" xfId="1" applyFont="1" applyFill="1" applyBorder="1" applyAlignment="1">
      <alignment horizontal="center" vertical="center" textRotation="90" wrapText="1"/>
    </xf>
    <xf numFmtId="0" fontId="15" fillId="7" borderId="1" xfId="1" applyFont="1" applyFill="1" applyBorder="1" applyAlignment="1">
      <alignment horizontal="left" vertical="top" wrapText="1"/>
    </xf>
    <xf numFmtId="0" fontId="0" fillId="8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14" fillId="4" borderId="38" xfId="1" applyFont="1" applyFill="1" applyBorder="1" applyAlignment="1">
      <alignment horizontal="center" vertical="center" textRotation="90" wrapText="1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16" fillId="8" borderId="33" xfId="0" applyFont="1" applyFill="1" applyBorder="1" applyAlignment="1">
      <alignment horizontal="center" vertical="center"/>
    </xf>
    <xf numFmtId="0" fontId="18" fillId="9" borderId="39" xfId="2" applyFont="1" applyFill="1" applyBorder="1" applyAlignment="1">
      <alignment horizontal="center" vertical="center" textRotation="90" wrapText="1"/>
    </xf>
    <xf numFmtId="0" fontId="14" fillId="5" borderId="1" xfId="3" applyFont="1" applyFill="1" applyBorder="1" applyAlignment="1">
      <alignment horizontal="left" vertical="top" wrapText="1"/>
    </xf>
    <xf numFmtId="0" fontId="18" fillId="9" borderId="40" xfId="2" applyFont="1" applyFill="1" applyBorder="1" applyAlignment="1">
      <alignment horizontal="center" vertical="center" textRotation="90" wrapText="1"/>
    </xf>
    <xf numFmtId="0" fontId="20" fillId="0" borderId="1" xfId="4" applyFont="1" applyBorder="1"/>
    <xf numFmtId="0" fontId="18" fillId="9" borderId="41" xfId="2" applyFont="1" applyFill="1" applyBorder="1" applyAlignment="1">
      <alignment horizontal="center" vertical="center" textRotation="90" wrapText="1"/>
    </xf>
    <xf numFmtId="0" fontId="4" fillId="3" borderId="42" xfId="0" applyFont="1" applyFill="1" applyBorder="1" applyAlignment="1">
      <alignment horizontal="left" vertical="top" wrapText="1"/>
    </xf>
    <xf numFmtId="0" fontId="21" fillId="3" borderId="32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18" fillId="0" borderId="39" xfId="2" applyFont="1" applyBorder="1" applyAlignment="1">
      <alignment horizontal="center" vertical="center" textRotation="90" wrapText="1"/>
    </xf>
    <xf numFmtId="0" fontId="18" fillId="0" borderId="40" xfId="2" applyFont="1" applyBorder="1" applyAlignment="1">
      <alignment horizontal="center" vertical="center" textRotation="90" wrapText="1"/>
    </xf>
    <xf numFmtId="0" fontId="22" fillId="0" borderId="1" xfId="2" applyFont="1" applyBorder="1" applyAlignment="1">
      <alignment horizontal="left" vertical="top" wrapText="1"/>
    </xf>
    <xf numFmtId="0" fontId="18" fillId="0" borderId="41" xfId="2" applyFont="1" applyBorder="1" applyAlignment="1">
      <alignment horizontal="center" vertical="center" textRotation="90" wrapText="1"/>
    </xf>
    <xf numFmtId="0" fontId="15" fillId="0" borderId="1" xfId="3" applyFont="1" applyBorder="1" applyAlignment="1">
      <alignment horizontal="left" vertical="top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center" textRotation="90" wrapText="1"/>
    </xf>
    <xf numFmtId="0" fontId="18" fillId="0" borderId="31" xfId="2" applyFont="1" applyBorder="1" applyAlignment="1">
      <alignment horizontal="center" vertical="center" textRotation="90" wrapText="1"/>
    </xf>
    <xf numFmtId="0" fontId="22" fillId="0" borderId="31" xfId="2" applyFont="1" applyBorder="1" applyAlignment="1">
      <alignment vertical="center" textRotation="90" wrapText="1"/>
    </xf>
    <xf numFmtId="0" fontId="14" fillId="6" borderId="1" xfId="3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</cellXfs>
  <cellStyles count="5">
    <cellStyle name="Normál" xfId="0" builtinId="0"/>
    <cellStyle name="Normál 2" xfId="4" xr:uid="{28687153-EA11-463C-A273-7CD46B067E78}"/>
    <cellStyle name="Normál 3 2" xfId="3" xr:uid="{6907452F-D0B2-452D-AFB6-595631699604}"/>
    <cellStyle name="Normál 4" xfId="2" xr:uid="{E5B6C144-8A95-4F47-81E4-4B35EC0ECD13}"/>
    <cellStyle name="Normál_szvk, kp évek számok 13-14 szakmai programhoz" xfId="1" xr:uid="{5B3804B4-0C0C-4FC5-A76F-1894639C5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0FB4-E2AF-42EE-8845-FEE2AF5B08A3}">
  <dimension ref="A1:AL130"/>
  <sheetViews>
    <sheetView tabSelected="1" workbookViewId="0">
      <selection sqref="A1:XFD1048576"/>
    </sheetView>
  </sheetViews>
  <sheetFormatPr defaultRowHeight="15"/>
  <cols>
    <col min="1" max="1" width="11.140625" customWidth="1"/>
    <col min="2" max="2" width="34" customWidth="1"/>
    <col min="4" max="4" width="8.42578125" customWidth="1"/>
    <col min="5" max="5" width="7.85546875" customWidth="1"/>
    <col min="6" max="6" width="7" customWidth="1"/>
    <col min="8" max="8" width="8.5703125" customWidth="1"/>
    <col min="9" max="9" width="7.7109375" customWidth="1"/>
    <col min="10" max="10" width="5.28515625" customWidth="1"/>
    <col min="12" max="12" width="7" customWidth="1"/>
    <col min="13" max="13" width="7.85546875" customWidth="1"/>
    <col min="14" max="14" width="5.7109375" customWidth="1"/>
    <col min="16" max="16" width="7.140625" customWidth="1"/>
    <col min="17" max="17" width="6.85546875" customWidth="1"/>
    <col min="18" max="18" width="6.140625" customWidth="1"/>
    <col min="20" max="20" width="7.85546875" customWidth="1"/>
    <col min="21" max="21" width="7.28515625" customWidth="1"/>
    <col min="22" max="22" width="7" customWidth="1"/>
    <col min="23" max="23" width="9.5703125" customWidth="1"/>
    <col min="24" max="25" width="8.7109375" customWidth="1"/>
    <col min="26" max="26" width="7.5703125" customWidth="1"/>
    <col min="27" max="27" width="9.5703125" customWidth="1"/>
    <col min="28" max="28" width="8.28515625" customWidth="1"/>
    <col min="29" max="29" width="7.7109375" customWidth="1"/>
    <col min="30" max="30" width="7.42578125" customWidth="1"/>
    <col min="31" max="31" width="10.5703125" customWidth="1"/>
    <col min="32" max="32" width="7.85546875" customWidth="1"/>
    <col min="33" max="33" width="8.28515625" customWidth="1"/>
    <col min="34" max="34" width="6.7109375" customWidth="1"/>
    <col min="36" max="36" width="7.85546875" customWidth="1"/>
    <col min="37" max="37" width="8.42578125" customWidth="1"/>
    <col min="38" max="38" width="6.42578125" customWidth="1"/>
  </cols>
  <sheetData>
    <row r="1" spans="1:38" ht="16.5" thickBot="1">
      <c r="A1" s="1" t="s">
        <v>0</v>
      </c>
    </row>
    <row r="2" spans="1:38" ht="91.5" customHeight="1" thickTop="1">
      <c r="A2" s="2" t="s">
        <v>1</v>
      </c>
      <c r="B2" s="3"/>
      <c r="C2" s="4" t="s">
        <v>2</v>
      </c>
      <c r="D2" s="5" t="s">
        <v>3</v>
      </c>
      <c r="E2" s="5" t="s">
        <v>4</v>
      </c>
      <c r="F2" s="6" t="s">
        <v>5</v>
      </c>
      <c r="G2" s="7" t="s">
        <v>6</v>
      </c>
      <c r="H2" s="5" t="s">
        <v>3</v>
      </c>
      <c r="I2" s="5" t="s">
        <v>4</v>
      </c>
      <c r="J2" s="8" t="s">
        <v>5</v>
      </c>
      <c r="K2" s="9" t="s">
        <v>7</v>
      </c>
      <c r="L2" s="10" t="s">
        <v>3</v>
      </c>
      <c r="M2" s="10" t="s">
        <v>4</v>
      </c>
      <c r="N2" s="11" t="s">
        <v>5</v>
      </c>
      <c r="O2" s="12" t="s">
        <v>8</v>
      </c>
      <c r="P2" s="10" t="s">
        <v>3</v>
      </c>
      <c r="Q2" s="10" t="s">
        <v>4</v>
      </c>
      <c r="R2" s="13" t="s">
        <v>5</v>
      </c>
      <c r="S2" s="9" t="s">
        <v>9</v>
      </c>
      <c r="T2" s="10" t="s">
        <v>3</v>
      </c>
      <c r="U2" s="10" t="s">
        <v>4</v>
      </c>
      <c r="V2" s="14" t="s">
        <v>5</v>
      </c>
      <c r="W2" s="15" t="s">
        <v>10</v>
      </c>
      <c r="X2" s="10" t="s">
        <v>3</v>
      </c>
      <c r="Y2" s="10" t="s">
        <v>4</v>
      </c>
      <c r="Z2" s="13" t="s">
        <v>5</v>
      </c>
      <c r="AA2" s="9" t="s">
        <v>11</v>
      </c>
      <c r="AB2" s="10" t="s">
        <v>3</v>
      </c>
      <c r="AC2" s="10" t="s">
        <v>4</v>
      </c>
      <c r="AD2" s="14" t="s">
        <v>5</v>
      </c>
      <c r="AE2" s="15" t="s">
        <v>12</v>
      </c>
      <c r="AF2" s="10" t="s">
        <v>3</v>
      </c>
      <c r="AG2" s="10" t="s">
        <v>4</v>
      </c>
      <c r="AH2" s="13" t="s">
        <v>5</v>
      </c>
      <c r="AI2" s="9" t="s">
        <v>13</v>
      </c>
      <c r="AJ2" s="10" t="s">
        <v>3</v>
      </c>
      <c r="AK2" s="10" t="s">
        <v>4</v>
      </c>
      <c r="AL2" s="14" t="s">
        <v>5</v>
      </c>
    </row>
    <row r="3" spans="1:38" ht="24.75" customHeight="1">
      <c r="A3" s="16" t="s">
        <v>14</v>
      </c>
      <c r="B3" s="17"/>
      <c r="C3" s="18">
        <f>C5+C10+C15+C24+C29+C33+C39+C43+C47+C51+C57+C65+C69+C73+C79+C83+C89+C95+C102+C111+C116+C120+C124</f>
        <v>288</v>
      </c>
      <c r="D3" s="19">
        <f t="shared" ref="D3:AL3" si="0">D5+D10+D15+D24+D29+D33+D39+D43+D47+D51+D57+D65+D69+D73+D79+D83+D89+D95+D102+D111+D116+D120+D124</f>
        <v>180</v>
      </c>
      <c r="E3" s="19">
        <f t="shared" si="0"/>
        <v>108</v>
      </c>
      <c r="F3" s="20">
        <f t="shared" si="0"/>
        <v>0</v>
      </c>
      <c r="G3" s="21">
        <f t="shared" si="0"/>
        <v>360</v>
      </c>
      <c r="H3" s="19">
        <f t="shared" si="0"/>
        <v>216</v>
      </c>
      <c r="I3" s="19">
        <f t="shared" si="0"/>
        <v>144</v>
      </c>
      <c r="J3" s="22">
        <f t="shared" si="0"/>
        <v>0</v>
      </c>
      <c r="K3" s="19">
        <f t="shared" si="0"/>
        <v>504</v>
      </c>
      <c r="L3" s="19">
        <f t="shared" si="0"/>
        <v>306</v>
      </c>
      <c r="M3" s="19">
        <f t="shared" si="0"/>
        <v>198</v>
      </c>
      <c r="N3" s="20">
        <f t="shared" si="0"/>
        <v>0</v>
      </c>
      <c r="O3" s="21">
        <f t="shared" si="0"/>
        <v>504</v>
      </c>
      <c r="P3" s="19">
        <f t="shared" si="0"/>
        <v>342</v>
      </c>
      <c r="Q3" s="19">
        <f t="shared" si="0"/>
        <v>162</v>
      </c>
      <c r="R3" s="22">
        <f t="shared" si="0"/>
        <v>0</v>
      </c>
      <c r="S3" s="19">
        <f t="shared" si="0"/>
        <v>155</v>
      </c>
      <c r="T3" s="19">
        <f t="shared" si="0"/>
        <v>621</v>
      </c>
      <c r="U3" s="19">
        <f t="shared" si="0"/>
        <v>155</v>
      </c>
      <c r="V3" s="23">
        <f t="shared" si="0"/>
        <v>0</v>
      </c>
      <c r="W3" s="18">
        <f t="shared" si="0"/>
        <v>486</v>
      </c>
      <c r="X3" s="19">
        <f t="shared" si="0"/>
        <v>287</v>
      </c>
      <c r="Y3" s="19">
        <f t="shared" si="0"/>
        <v>199</v>
      </c>
      <c r="Z3" s="22">
        <f t="shared" si="0"/>
        <v>0</v>
      </c>
      <c r="AA3" s="19">
        <f t="shared" si="0"/>
        <v>371</v>
      </c>
      <c r="AB3" s="19">
        <f t="shared" si="0"/>
        <v>279</v>
      </c>
      <c r="AC3" s="19">
        <f t="shared" si="0"/>
        <v>92</v>
      </c>
      <c r="AD3" s="23">
        <f t="shared" si="0"/>
        <v>0</v>
      </c>
      <c r="AE3" s="18">
        <f t="shared" si="0"/>
        <v>1188</v>
      </c>
      <c r="AF3" s="19">
        <f t="shared" si="0"/>
        <v>792</v>
      </c>
      <c r="AG3" s="19">
        <f t="shared" si="0"/>
        <v>396</v>
      </c>
      <c r="AH3" s="22">
        <f t="shared" si="0"/>
        <v>0</v>
      </c>
      <c r="AI3" s="19">
        <f t="shared" si="0"/>
        <v>913</v>
      </c>
      <c r="AJ3" s="19">
        <f t="shared" si="0"/>
        <v>649</v>
      </c>
      <c r="AK3" s="19">
        <f t="shared" si="0"/>
        <v>264</v>
      </c>
      <c r="AL3" s="23">
        <f t="shared" si="0"/>
        <v>0</v>
      </c>
    </row>
    <row r="4" spans="1:38" ht="30.75" customHeight="1" thickBot="1">
      <c r="A4" s="16" t="s">
        <v>15</v>
      </c>
      <c r="B4" s="17"/>
      <c r="C4" s="24" t="s">
        <v>16</v>
      </c>
      <c r="D4" s="25">
        <f>SUM(D3:F3)</f>
        <v>288</v>
      </c>
      <c r="E4" s="26"/>
      <c r="F4" s="26"/>
      <c r="G4" s="27" t="s">
        <v>16</v>
      </c>
      <c r="H4" s="25">
        <f>SUM(H3:J3)</f>
        <v>360</v>
      </c>
      <c r="I4" s="26"/>
      <c r="J4" s="28"/>
      <c r="K4" s="29" t="s">
        <v>16</v>
      </c>
      <c r="L4" s="25">
        <f>SUM(L3:N3)</f>
        <v>504</v>
      </c>
      <c r="M4" s="26"/>
      <c r="N4" s="26"/>
      <c r="O4" s="27" t="s">
        <v>16</v>
      </c>
      <c r="P4" s="25">
        <f>SUM(P3:R3)</f>
        <v>504</v>
      </c>
      <c r="Q4" s="26"/>
      <c r="R4" s="28"/>
      <c r="S4" s="29" t="s">
        <v>16</v>
      </c>
      <c r="T4" s="25">
        <f>SUM(T3:V3)</f>
        <v>776</v>
      </c>
      <c r="U4" s="26"/>
      <c r="V4" s="30"/>
      <c r="W4" s="31" t="s">
        <v>17</v>
      </c>
      <c r="X4" s="25">
        <f>SUM(X3:Z3)</f>
        <v>486</v>
      </c>
      <c r="Y4" s="26"/>
      <c r="Z4" s="28"/>
      <c r="AA4" s="32" t="s">
        <v>17</v>
      </c>
      <c r="AB4" s="25">
        <f>SUM(AB3:AD3)</f>
        <v>371</v>
      </c>
      <c r="AC4" s="26"/>
      <c r="AD4" s="30"/>
      <c r="AE4" s="24" t="s">
        <v>18</v>
      </c>
      <c r="AF4" s="25">
        <f>SUM(AF3:AH3)</f>
        <v>1188</v>
      </c>
      <c r="AG4" s="26"/>
      <c r="AH4" s="28"/>
      <c r="AI4" s="29" t="s">
        <v>18</v>
      </c>
      <c r="AJ4" s="25">
        <f>SUM(AJ3:AL3)</f>
        <v>913</v>
      </c>
      <c r="AK4" s="26"/>
      <c r="AL4" s="30"/>
    </row>
    <row r="5" spans="1:38">
      <c r="A5" s="33" t="s">
        <v>19</v>
      </c>
      <c r="B5" s="34" t="s">
        <v>19</v>
      </c>
      <c r="C5" s="35">
        <f>D5+E5+F5</f>
        <v>18</v>
      </c>
      <c r="D5" s="36">
        <f>SUM(D6:D9)</f>
        <v>18</v>
      </c>
      <c r="E5" s="36">
        <f t="shared" ref="E5:AL5" si="1">SUM(E6:E9)</f>
        <v>0</v>
      </c>
      <c r="F5" s="37">
        <f t="shared" si="1"/>
        <v>0</v>
      </c>
      <c r="G5" s="38">
        <f>H5+I5+J5</f>
        <v>0</v>
      </c>
      <c r="H5" s="36">
        <f>SUM(H6:H9)</f>
        <v>0</v>
      </c>
      <c r="I5" s="36">
        <f t="shared" si="1"/>
        <v>0</v>
      </c>
      <c r="J5" s="39">
        <f t="shared" si="1"/>
        <v>0</v>
      </c>
      <c r="K5" s="40"/>
      <c r="L5" s="36">
        <f t="shared" si="1"/>
        <v>0</v>
      </c>
      <c r="M5" s="36">
        <f t="shared" si="1"/>
        <v>0</v>
      </c>
      <c r="N5" s="37">
        <f t="shared" si="1"/>
        <v>0</v>
      </c>
      <c r="O5" s="38"/>
      <c r="P5" s="36">
        <f t="shared" si="1"/>
        <v>0</v>
      </c>
      <c r="Q5" s="36">
        <f t="shared" si="1"/>
        <v>0</v>
      </c>
      <c r="R5" s="39">
        <f t="shared" si="1"/>
        <v>0</v>
      </c>
      <c r="S5" s="40"/>
      <c r="T5" s="36">
        <f t="shared" si="1"/>
        <v>0</v>
      </c>
      <c r="U5" s="36">
        <f t="shared" si="1"/>
        <v>0</v>
      </c>
      <c r="V5" s="41">
        <f t="shared" si="1"/>
        <v>0</v>
      </c>
      <c r="W5" s="35">
        <f>X5+Y5+Z5</f>
        <v>2</v>
      </c>
      <c r="X5" s="36">
        <f t="shared" si="1"/>
        <v>2</v>
      </c>
      <c r="Y5" s="36">
        <f t="shared" si="1"/>
        <v>0</v>
      </c>
      <c r="Z5" s="39">
        <f t="shared" si="1"/>
        <v>0</v>
      </c>
      <c r="AA5" s="40">
        <f>AB5+AC5+AD5</f>
        <v>0</v>
      </c>
      <c r="AB5" s="36">
        <f t="shared" si="1"/>
        <v>0</v>
      </c>
      <c r="AC5" s="36">
        <f t="shared" si="1"/>
        <v>0</v>
      </c>
      <c r="AD5" s="41">
        <f t="shared" si="1"/>
        <v>0</v>
      </c>
      <c r="AE5" s="35">
        <f>AF5+AG5+AH5</f>
        <v>18</v>
      </c>
      <c r="AF5" s="36">
        <f t="shared" si="1"/>
        <v>18</v>
      </c>
      <c r="AG5" s="36">
        <f t="shared" si="1"/>
        <v>0</v>
      </c>
      <c r="AH5" s="39">
        <f t="shared" si="1"/>
        <v>0</v>
      </c>
      <c r="AI5" s="40">
        <f>AJ5+AK5+AL5</f>
        <v>0</v>
      </c>
      <c r="AJ5" s="36">
        <f t="shared" si="1"/>
        <v>0</v>
      </c>
      <c r="AK5" s="36">
        <f t="shared" si="1"/>
        <v>0</v>
      </c>
      <c r="AL5" s="41">
        <f t="shared" si="1"/>
        <v>0</v>
      </c>
    </row>
    <row r="6" spans="1:38">
      <c r="A6" s="42"/>
      <c r="B6" s="43" t="s">
        <v>20</v>
      </c>
      <c r="C6" s="44">
        <f>D6+E6+F6</f>
        <v>5</v>
      </c>
      <c r="D6" s="45">
        <v>5</v>
      </c>
      <c r="E6" s="45"/>
      <c r="F6" s="46"/>
      <c r="G6" s="47">
        <f>H6+I6+J6</f>
        <v>0</v>
      </c>
      <c r="H6" s="45"/>
      <c r="I6" s="45"/>
      <c r="J6" s="48"/>
      <c r="K6" s="49"/>
      <c r="L6" s="45"/>
      <c r="M6" s="45"/>
      <c r="N6" s="46"/>
      <c r="O6" s="47"/>
      <c r="P6" s="45"/>
      <c r="Q6" s="45"/>
      <c r="R6" s="48"/>
      <c r="S6" s="49"/>
      <c r="T6" s="45"/>
      <c r="U6" s="45"/>
      <c r="V6" s="50"/>
      <c r="W6" s="44">
        <f>X6+Y6+Z6</f>
        <v>0.5</v>
      </c>
      <c r="X6" s="45">
        <v>0.5</v>
      </c>
      <c r="Y6" s="45"/>
      <c r="Z6" s="48"/>
      <c r="AA6" s="49">
        <f t="shared" ref="AA6:AA69" si="2">AB6+AC6+AD6</f>
        <v>0</v>
      </c>
      <c r="AB6" s="45"/>
      <c r="AC6" s="45"/>
      <c r="AD6" s="50"/>
      <c r="AE6" s="44">
        <f>AF6+AG6+AH6</f>
        <v>5</v>
      </c>
      <c r="AF6" s="45">
        <v>5</v>
      </c>
      <c r="AG6" s="45"/>
      <c r="AH6" s="48"/>
      <c r="AI6" s="49">
        <f>AJ6+AK6+AL6</f>
        <v>0</v>
      </c>
      <c r="AJ6" s="45"/>
      <c r="AK6" s="45"/>
      <c r="AL6" s="50"/>
    </row>
    <row r="7" spans="1:38">
      <c r="A7" s="42"/>
      <c r="B7" s="43" t="s">
        <v>21</v>
      </c>
      <c r="C7" s="44">
        <f t="shared" ref="C7:C9" si="3">D7+E7+F7</f>
        <v>5</v>
      </c>
      <c r="D7" s="45">
        <v>5</v>
      </c>
      <c r="E7" s="45"/>
      <c r="F7" s="46"/>
      <c r="G7" s="47">
        <f t="shared" ref="G7:G9" si="4">H7+I7+J7</f>
        <v>0</v>
      </c>
      <c r="H7" s="45"/>
      <c r="I7" s="45"/>
      <c r="J7" s="48"/>
      <c r="K7" s="49"/>
      <c r="L7" s="45"/>
      <c r="M7" s="45"/>
      <c r="N7" s="46"/>
      <c r="O7" s="47"/>
      <c r="P7" s="45"/>
      <c r="Q7" s="45"/>
      <c r="R7" s="48"/>
      <c r="S7" s="49"/>
      <c r="T7" s="45"/>
      <c r="U7" s="45"/>
      <c r="V7" s="50"/>
      <c r="W7" s="44">
        <f t="shared" ref="W7:W9" si="5">X7+Y7+Z7</f>
        <v>0.5</v>
      </c>
      <c r="X7" s="45">
        <v>0.5</v>
      </c>
      <c r="Y7" s="45"/>
      <c r="Z7" s="48"/>
      <c r="AA7" s="49">
        <f t="shared" si="2"/>
        <v>0</v>
      </c>
      <c r="AB7" s="45"/>
      <c r="AC7" s="45"/>
      <c r="AD7" s="50"/>
      <c r="AE7" s="44">
        <f t="shared" ref="AE7:AE70" si="6">AF7+AG7+AH7</f>
        <v>5</v>
      </c>
      <c r="AF7" s="45">
        <v>5</v>
      </c>
      <c r="AG7" s="45"/>
      <c r="AH7" s="48"/>
      <c r="AI7" s="49">
        <f t="shared" ref="AI7:AI70" si="7">AJ7+AK7+AL7</f>
        <v>0</v>
      </c>
      <c r="AJ7" s="45"/>
      <c r="AK7" s="45"/>
      <c r="AL7" s="50"/>
    </row>
    <row r="8" spans="1:38">
      <c r="A8" s="42"/>
      <c r="B8" s="43" t="s">
        <v>22</v>
      </c>
      <c r="C8" s="44">
        <f t="shared" si="3"/>
        <v>5</v>
      </c>
      <c r="D8" s="45">
        <v>5</v>
      </c>
      <c r="E8" s="45"/>
      <c r="F8" s="46"/>
      <c r="G8" s="47">
        <f t="shared" si="4"/>
        <v>0</v>
      </c>
      <c r="H8" s="45"/>
      <c r="I8" s="45"/>
      <c r="J8" s="48"/>
      <c r="K8" s="49"/>
      <c r="L8" s="45"/>
      <c r="M8" s="45"/>
      <c r="N8" s="46"/>
      <c r="O8" s="47"/>
      <c r="P8" s="45"/>
      <c r="Q8" s="45"/>
      <c r="R8" s="48"/>
      <c r="S8" s="49"/>
      <c r="T8" s="45"/>
      <c r="U8" s="45"/>
      <c r="V8" s="50"/>
      <c r="W8" s="44">
        <f t="shared" si="5"/>
        <v>0.5</v>
      </c>
      <c r="X8" s="45">
        <v>0.5</v>
      </c>
      <c r="Y8" s="45"/>
      <c r="Z8" s="48"/>
      <c r="AA8" s="49">
        <f t="shared" si="2"/>
        <v>0</v>
      </c>
      <c r="AB8" s="45"/>
      <c r="AC8" s="45"/>
      <c r="AD8" s="50"/>
      <c r="AE8" s="44">
        <f t="shared" si="6"/>
        <v>5</v>
      </c>
      <c r="AF8" s="45">
        <v>5</v>
      </c>
      <c r="AG8" s="45"/>
      <c r="AH8" s="48"/>
      <c r="AI8" s="49">
        <f t="shared" si="7"/>
        <v>0</v>
      </c>
      <c r="AJ8" s="45"/>
      <c r="AK8" s="45"/>
      <c r="AL8" s="50"/>
    </row>
    <row r="9" spans="1:38">
      <c r="A9" s="51"/>
      <c r="B9" s="43" t="s">
        <v>23</v>
      </c>
      <c r="C9" s="44">
        <f t="shared" si="3"/>
        <v>3</v>
      </c>
      <c r="D9" s="45">
        <v>3</v>
      </c>
      <c r="E9" s="45"/>
      <c r="F9" s="46"/>
      <c r="G9" s="47">
        <f t="shared" si="4"/>
        <v>0</v>
      </c>
      <c r="H9" s="45"/>
      <c r="I9" s="45"/>
      <c r="J9" s="48"/>
      <c r="K9" s="49"/>
      <c r="L9" s="45"/>
      <c r="M9" s="45"/>
      <c r="N9" s="46"/>
      <c r="O9" s="47"/>
      <c r="P9" s="45"/>
      <c r="Q9" s="45"/>
      <c r="R9" s="48"/>
      <c r="S9" s="49"/>
      <c r="T9" s="45"/>
      <c r="U9" s="45"/>
      <c r="V9" s="50"/>
      <c r="W9" s="44">
        <f t="shared" si="5"/>
        <v>0.5</v>
      </c>
      <c r="X9" s="45">
        <v>0.5</v>
      </c>
      <c r="Y9" s="45"/>
      <c r="Z9" s="48"/>
      <c r="AA9" s="49">
        <f t="shared" si="2"/>
        <v>0</v>
      </c>
      <c r="AB9" s="45"/>
      <c r="AC9" s="45"/>
      <c r="AD9" s="50"/>
      <c r="AE9" s="44">
        <f t="shared" si="6"/>
        <v>3</v>
      </c>
      <c r="AF9" s="45">
        <v>3</v>
      </c>
      <c r="AG9" s="45"/>
      <c r="AH9" s="48"/>
      <c r="AI9" s="49">
        <f t="shared" si="7"/>
        <v>0</v>
      </c>
      <c r="AJ9" s="45"/>
      <c r="AK9" s="45"/>
      <c r="AL9" s="50"/>
    </row>
    <row r="10" spans="1:38">
      <c r="A10" s="33" t="s">
        <v>24</v>
      </c>
      <c r="B10" s="34" t="s">
        <v>24</v>
      </c>
      <c r="C10" s="52">
        <f>D10+E10+F10</f>
        <v>0</v>
      </c>
      <c r="D10" s="53">
        <f>SUM(D11:D14)</f>
        <v>0</v>
      </c>
      <c r="E10" s="53">
        <f t="shared" ref="E10:AL10" si="8">SUM(E11:E14)</f>
        <v>0</v>
      </c>
      <c r="F10" s="54">
        <f t="shared" si="8"/>
        <v>0</v>
      </c>
      <c r="G10" s="55">
        <f>H10+I10+J10</f>
        <v>0</v>
      </c>
      <c r="H10" s="53">
        <f t="shared" si="8"/>
        <v>0</v>
      </c>
      <c r="I10" s="53">
        <f t="shared" si="8"/>
        <v>0</v>
      </c>
      <c r="J10" s="56">
        <f t="shared" si="8"/>
        <v>0</v>
      </c>
      <c r="K10" s="57"/>
      <c r="L10" s="53">
        <f t="shared" si="8"/>
        <v>0</v>
      </c>
      <c r="M10" s="53">
        <f t="shared" si="8"/>
        <v>0</v>
      </c>
      <c r="N10" s="54">
        <f t="shared" si="8"/>
        <v>0</v>
      </c>
      <c r="O10" s="55"/>
      <c r="P10" s="53">
        <f t="shared" si="8"/>
        <v>0</v>
      </c>
      <c r="Q10" s="53">
        <f t="shared" si="8"/>
        <v>0</v>
      </c>
      <c r="R10" s="56">
        <f t="shared" si="8"/>
        <v>0</v>
      </c>
      <c r="S10" s="57">
        <f>T10+U10+V10</f>
        <v>62</v>
      </c>
      <c r="T10" s="53">
        <f t="shared" si="8"/>
        <v>62</v>
      </c>
      <c r="U10" s="53">
        <f t="shared" si="8"/>
        <v>0</v>
      </c>
      <c r="V10" s="58">
        <f t="shared" si="8"/>
        <v>0</v>
      </c>
      <c r="W10" s="52">
        <f>X10+Y10+Z10</f>
        <v>0</v>
      </c>
      <c r="X10" s="53">
        <f t="shared" si="8"/>
        <v>0</v>
      </c>
      <c r="Y10" s="53">
        <f t="shared" si="8"/>
        <v>0</v>
      </c>
      <c r="Z10" s="56">
        <f t="shared" si="8"/>
        <v>0</v>
      </c>
      <c r="AA10" s="57">
        <f t="shared" si="2"/>
        <v>0</v>
      </c>
      <c r="AB10" s="53">
        <f t="shared" si="8"/>
        <v>0</v>
      </c>
      <c r="AC10" s="53">
        <f t="shared" si="8"/>
        <v>0</v>
      </c>
      <c r="AD10" s="58">
        <f t="shared" si="8"/>
        <v>0</v>
      </c>
      <c r="AE10" s="52">
        <f t="shared" si="6"/>
        <v>0</v>
      </c>
      <c r="AF10" s="53">
        <f t="shared" si="8"/>
        <v>0</v>
      </c>
      <c r="AG10" s="53">
        <f t="shared" si="8"/>
        <v>0</v>
      </c>
      <c r="AH10" s="56">
        <f t="shared" si="8"/>
        <v>0</v>
      </c>
      <c r="AI10" s="57">
        <f t="shared" si="7"/>
        <v>0</v>
      </c>
      <c r="AJ10" s="53">
        <f t="shared" si="8"/>
        <v>0</v>
      </c>
      <c r="AK10" s="53">
        <f t="shared" si="8"/>
        <v>0</v>
      </c>
      <c r="AL10" s="58">
        <f t="shared" si="8"/>
        <v>0</v>
      </c>
    </row>
    <row r="11" spans="1:38">
      <c r="A11" s="42"/>
      <c r="B11" s="43" t="s">
        <v>25</v>
      </c>
      <c r="C11" s="44">
        <f>D11+E11+F11</f>
        <v>0</v>
      </c>
      <c r="D11" s="45"/>
      <c r="E11" s="45"/>
      <c r="F11" s="46"/>
      <c r="G11" s="47">
        <f>H11+I11+J11</f>
        <v>0</v>
      </c>
      <c r="H11" s="45"/>
      <c r="I11" s="45"/>
      <c r="J11" s="48"/>
      <c r="K11" s="49"/>
      <c r="L11" s="45"/>
      <c r="M11" s="45"/>
      <c r="N11" s="46"/>
      <c r="O11" s="47"/>
      <c r="P11" s="45"/>
      <c r="Q11" s="45"/>
      <c r="R11" s="48"/>
      <c r="S11" s="49">
        <f>T11+U11+V11</f>
        <v>11</v>
      </c>
      <c r="T11" s="45">
        <v>11</v>
      </c>
      <c r="U11" s="45"/>
      <c r="V11" s="50"/>
      <c r="W11" s="44">
        <f>X11+Y11+Z11</f>
        <v>0</v>
      </c>
      <c r="X11" s="45"/>
      <c r="Y11" s="45"/>
      <c r="Z11" s="48"/>
      <c r="AA11" s="49">
        <f t="shared" si="2"/>
        <v>0</v>
      </c>
      <c r="AB11" s="45"/>
      <c r="AC11" s="45"/>
      <c r="AD11" s="50"/>
      <c r="AE11" s="44">
        <f t="shared" si="6"/>
        <v>0</v>
      </c>
      <c r="AF11" s="45"/>
      <c r="AG11" s="45"/>
      <c r="AH11" s="48"/>
      <c r="AI11" s="49">
        <f t="shared" si="7"/>
        <v>0</v>
      </c>
      <c r="AJ11" s="59">
        <v>0</v>
      </c>
      <c r="AK11" s="45"/>
      <c r="AL11" s="50"/>
    </row>
    <row r="12" spans="1:38">
      <c r="A12" s="42"/>
      <c r="B12" s="43" t="s">
        <v>26</v>
      </c>
      <c r="C12" s="44">
        <f t="shared" ref="C12:C14" si="9">D12+E12+F12</f>
        <v>0</v>
      </c>
      <c r="D12" s="45"/>
      <c r="E12" s="45"/>
      <c r="F12" s="46"/>
      <c r="G12" s="47">
        <f t="shared" ref="G12:G14" si="10">H12+I12+J12</f>
        <v>0</v>
      </c>
      <c r="H12" s="45"/>
      <c r="I12" s="45"/>
      <c r="J12" s="48"/>
      <c r="K12" s="49"/>
      <c r="L12" s="45"/>
      <c r="M12" s="45"/>
      <c r="N12" s="46"/>
      <c r="O12" s="47"/>
      <c r="P12" s="45"/>
      <c r="Q12" s="45"/>
      <c r="R12" s="48"/>
      <c r="S12" s="49">
        <f t="shared" ref="S12:S14" si="11">T12+U12+V12</f>
        <v>20</v>
      </c>
      <c r="T12" s="45">
        <v>20</v>
      </c>
      <c r="U12" s="45"/>
      <c r="V12" s="50"/>
      <c r="W12" s="44">
        <f t="shared" ref="W12:W14" si="12">X12+Y12+Z12</f>
        <v>0</v>
      </c>
      <c r="X12" s="45"/>
      <c r="Y12" s="45"/>
      <c r="Z12" s="48"/>
      <c r="AA12" s="49">
        <f t="shared" si="2"/>
        <v>0</v>
      </c>
      <c r="AB12" s="45"/>
      <c r="AC12" s="45"/>
      <c r="AD12" s="50"/>
      <c r="AE12" s="44">
        <f t="shared" si="6"/>
        <v>0</v>
      </c>
      <c r="AF12" s="45"/>
      <c r="AG12" s="45"/>
      <c r="AH12" s="48"/>
      <c r="AI12" s="49">
        <f t="shared" si="7"/>
        <v>0</v>
      </c>
      <c r="AJ12" s="59">
        <v>0</v>
      </c>
      <c r="AK12" s="45"/>
      <c r="AL12" s="50"/>
    </row>
    <row r="13" spans="1:38">
      <c r="A13" s="42"/>
      <c r="B13" s="43" t="s">
        <v>27</v>
      </c>
      <c r="C13" s="44">
        <f t="shared" si="9"/>
        <v>0</v>
      </c>
      <c r="D13" s="45"/>
      <c r="E13" s="45"/>
      <c r="F13" s="46"/>
      <c r="G13" s="47">
        <f t="shared" si="10"/>
        <v>0</v>
      </c>
      <c r="H13" s="45"/>
      <c r="I13" s="45"/>
      <c r="J13" s="48"/>
      <c r="K13" s="49"/>
      <c r="L13" s="45"/>
      <c r="M13" s="45"/>
      <c r="N13" s="46"/>
      <c r="O13" s="47"/>
      <c r="P13" s="45"/>
      <c r="Q13" s="45"/>
      <c r="R13" s="48"/>
      <c r="S13" s="49">
        <f t="shared" si="11"/>
        <v>11</v>
      </c>
      <c r="T13" s="45">
        <v>11</v>
      </c>
      <c r="U13" s="45"/>
      <c r="V13" s="50"/>
      <c r="W13" s="44">
        <f t="shared" si="12"/>
        <v>0</v>
      </c>
      <c r="X13" s="45"/>
      <c r="Y13" s="45"/>
      <c r="Z13" s="48"/>
      <c r="AA13" s="49">
        <f t="shared" si="2"/>
        <v>0</v>
      </c>
      <c r="AB13" s="45"/>
      <c r="AC13" s="45"/>
      <c r="AD13" s="50"/>
      <c r="AE13" s="44">
        <f t="shared" si="6"/>
        <v>0</v>
      </c>
      <c r="AF13" s="45"/>
      <c r="AG13" s="45"/>
      <c r="AH13" s="48"/>
      <c r="AI13" s="49">
        <f t="shared" si="7"/>
        <v>0</v>
      </c>
      <c r="AJ13" s="45"/>
      <c r="AK13" s="45"/>
      <c r="AL13" s="50"/>
    </row>
    <row r="14" spans="1:38">
      <c r="A14" s="51"/>
      <c r="B14" s="43" t="s">
        <v>28</v>
      </c>
      <c r="C14" s="44">
        <f t="shared" si="9"/>
        <v>0</v>
      </c>
      <c r="D14" s="45"/>
      <c r="E14" s="45"/>
      <c r="F14" s="46"/>
      <c r="G14" s="47">
        <f t="shared" si="10"/>
        <v>0</v>
      </c>
      <c r="H14" s="45"/>
      <c r="I14" s="45"/>
      <c r="J14" s="48"/>
      <c r="K14" s="49"/>
      <c r="L14" s="45"/>
      <c r="M14" s="45"/>
      <c r="N14" s="46"/>
      <c r="O14" s="47"/>
      <c r="P14" s="45"/>
      <c r="Q14" s="45"/>
      <c r="R14" s="48"/>
      <c r="S14" s="49">
        <f t="shared" si="11"/>
        <v>20</v>
      </c>
      <c r="T14" s="45">
        <v>20</v>
      </c>
      <c r="U14" s="45"/>
      <c r="V14" s="50"/>
      <c r="W14" s="44">
        <f t="shared" si="12"/>
        <v>0</v>
      </c>
      <c r="X14" s="45"/>
      <c r="Y14" s="45"/>
      <c r="Z14" s="48"/>
      <c r="AA14" s="49">
        <f t="shared" si="2"/>
        <v>0</v>
      </c>
      <c r="AB14" s="45"/>
      <c r="AC14" s="45"/>
      <c r="AD14" s="50"/>
      <c r="AE14" s="44">
        <f t="shared" si="6"/>
        <v>0</v>
      </c>
      <c r="AF14" s="45"/>
      <c r="AG14" s="45"/>
      <c r="AH14" s="48"/>
      <c r="AI14" s="49">
        <f t="shared" si="7"/>
        <v>0</v>
      </c>
      <c r="AJ14" s="45"/>
      <c r="AK14" s="45"/>
      <c r="AL14" s="50"/>
    </row>
    <row r="15" spans="1:38" ht="15" customHeight="1">
      <c r="A15" s="60" t="s">
        <v>29</v>
      </c>
      <c r="B15" s="61" t="s">
        <v>30</v>
      </c>
      <c r="C15" s="52">
        <f>D15+E15+F15</f>
        <v>54</v>
      </c>
      <c r="D15" s="53">
        <f>SUM(D16:D23)</f>
        <v>54</v>
      </c>
      <c r="E15" s="53">
        <f t="shared" ref="E15:AL15" si="13">SUM(E16:E23)</f>
        <v>0</v>
      </c>
      <c r="F15" s="54">
        <f t="shared" si="13"/>
        <v>0</v>
      </c>
      <c r="G15" s="55">
        <f>H15+I15+J15</f>
        <v>36</v>
      </c>
      <c r="H15" s="53">
        <f t="shared" si="13"/>
        <v>36</v>
      </c>
      <c r="I15" s="53">
        <f t="shared" si="13"/>
        <v>0</v>
      </c>
      <c r="J15" s="56">
        <f t="shared" si="13"/>
        <v>0</v>
      </c>
      <c r="K15" s="57"/>
      <c r="L15" s="53">
        <f t="shared" si="13"/>
        <v>0</v>
      </c>
      <c r="M15" s="53">
        <f t="shared" si="13"/>
        <v>0</v>
      </c>
      <c r="N15" s="54">
        <f t="shared" si="13"/>
        <v>0</v>
      </c>
      <c r="O15" s="55"/>
      <c r="P15" s="53">
        <f t="shared" si="13"/>
        <v>0</v>
      </c>
      <c r="Q15" s="53">
        <f t="shared" si="13"/>
        <v>0</v>
      </c>
      <c r="R15" s="56">
        <f t="shared" si="13"/>
        <v>0</v>
      </c>
      <c r="S15" s="57"/>
      <c r="T15" s="53">
        <f t="shared" si="13"/>
        <v>0</v>
      </c>
      <c r="U15" s="53">
        <f t="shared" si="13"/>
        <v>0</v>
      </c>
      <c r="V15" s="58">
        <f t="shared" si="13"/>
        <v>0</v>
      </c>
      <c r="W15" s="52">
        <f>X15+Y15+Z15</f>
        <v>34</v>
      </c>
      <c r="X15" s="53">
        <f t="shared" si="13"/>
        <v>0</v>
      </c>
      <c r="Y15" s="53">
        <f t="shared" si="13"/>
        <v>34</v>
      </c>
      <c r="Z15" s="56">
        <f t="shared" si="13"/>
        <v>0</v>
      </c>
      <c r="AA15" s="57">
        <f t="shared" si="2"/>
        <v>0</v>
      </c>
      <c r="AB15" s="53">
        <f t="shared" si="13"/>
        <v>0</v>
      </c>
      <c r="AC15" s="53">
        <f t="shared" si="13"/>
        <v>0</v>
      </c>
      <c r="AD15" s="58">
        <f t="shared" si="13"/>
        <v>0</v>
      </c>
      <c r="AE15" s="52">
        <f t="shared" si="6"/>
        <v>90</v>
      </c>
      <c r="AF15" s="53">
        <f t="shared" si="13"/>
        <v>90</v>
      </c>
      <c r="AG15" s="53">
        <f t="shared" si="13"/>
        <v>0</v>
      </c>
      <c r="AH15" s="56">
        <f t="shared" si="13"/>
        <v>0</v>
      </c>
      <c r="AI15" s="57">
        <f t="shared" si="7"/>
        <v>0</v>
      </c>
      <c r="AJ15" s="53">
        <f t="shared" si="13"/>
        <v>0</v>
      </c>
      <c r="AK15" s="53">
        <f t="shared" si="13"/>
        <v>0</v>
      </c>
      <c r="AL15" s="58">
        <f t="shared" si="13"/>
        <v>0</v>
      </c>
    </row>
    <row r="16" spans="1:38">
      <c r="A16" s="62"/>
      <c r="B16" s="43" t="s">
        <v>31</v>
      </c>
      <c r="C16" s="44">
        <f>D16+E16+F16</f>
        <v>6</v>
      </c>
      <c r="D16" s="45">
        <v>6</v>
      </c>
      <c r="E16" s="45"/>
      <c r="F16" s="46"/>
      <c r="G16" s="47">
        <f>H16+I16+J16</f>
        <v>0</v>
      </c>
      <c r="H16" s="45"/>
      <c r="I16" s="45"/>
      <c r="J16" s="48"/>
      <c r="K16" s="49"/>
      <c r="L16" s="45"/>
      <c r="M16" s="45"/>
      <c r="N16" s="46"/>
      <c r="O16" s="47"/>
      <c r="P16" s="45"/>
      <c r="Q16" s="45"/>
      <c r="R16" s="48"/>
      <c r="S16" s="49"/>
      <c r="T16" s="45"/>
      <c r="U16" s="45"/>
      <c r="V16" s="50"/>
      <c r="W16" s="44">
        <f>X16+Y16+Z16</f>
        <v>2</v>
      </c>
      <c r="X16" s="45"/>
      <c r="Y16" s="45">
        <v>2</v>
      </c>
      <c r="Z16" s="48"/>
      <c r="AA16" s="49">
        <f t="shared" si="2"/>
        <v>0</v>
      </c>
      <c r="AB16" s="45"/>
      <c r="AC16" s="45"/>
      <c r="AD16" s="50"/>
      <c r="AE16" s="44">
        <f t="shared" si="6"/>
        <v>6</v>
      </c>
      <c r="AF16" s="45">
        <v>6</v>
      </c>
      <c r="AG16" s="45"/>
      <c r="AH16" s="48"/>
      <c r="AI16" s="49">
        <f t="shared" si="7"/>
        <v>0</v>
      </c>
      <c r="AJ16" s="45"/>
      <c r="AK16" s="45"/>
      <c r="AL16" s="50"/>
    </row>
    <row r="17" spans="1:38" ht="22.5">
      <c r="A17" s="62"/>
      <c r="B17" s="43" t="s">
        <v>32</v>
      </c>
      <c r="C17" s="44">
        <f t="shared" ref="C17:C23" si="14">D17+E17+F17</f>
        <v>6</v>
      </c>
      <c r="D17" s="45">
        <v>6</v>
      </c>
      <c r="E17" s="45"/>
      <c r="F17" s="46"/>
      <c r="G17" s="47">
        <f t="shared" ref="G17:G23" si="15">H17+I17+J17</f>
        <v>0</v>
      </c>
      <c r="H17" s="45"/>
      <c r="I17" s="45"/>
      <c r="J17" s="48"/>
      <c r="K17" s="49"/>
      <c r="L17" s="45"/>
      <c r="M17" s="45"/>
      <c r="N17" s="46"/>
      <c r="O17" s="47"/>
      <c r="P17" s="45"/>
      <c r="Q17" s="45"/>
      <c r="R17" s="48"/>
      <c r="S17" s="49"/>
      <c r="T17" s="45"/>
      <c r="U17" s="45"/>
      <c r="V17" s="50"/>
      <c r="W17" s="44">
        <f t="shared" ref="W17:W23" si="16">X17+Y17+Z17</f>
        <v>2</v>
      </c>
      <c r="X17" s="45"/>
      <c r="Y17" s="45">
        <v>2</v>
      </c>
      <c r="Z17" s="48"/>
      <c r="AA17" s="49">
        <f t="shared" si="2"/>
        <v>0</v>
      </c>
      <c r="AB17" s="45"/>
      <c r="AC17" s="45"/>
      <c r="AD17" s="50"/>
      <c r="AE17" s="44">
        <f t="shared" si="6"/>
        <v>6</v>
      </c>
      <c r="AF17" s="45">
        <v>6</v>
      </c>
      <c r="AG17" s="45"/>
      <c r="AH17" s="48"/>
      <c r="AI17" s="49">
        <f t="shared" si="7"/>
        <v>0</v>
      </c>
      <c r="AJ17" s="45"/>
      <c r="AK17" s="45"/>
      <c r="AL17" s="50"/>
    </row>
    <row r="18" spans="1:38" ht="33.75">
      <c r="A18" s="62"/>
      <c r="B18" s="43" t="s">
        <v>33</v>
      </c>
      <c r="C18" s="44">
        <f t="shared" si="14"/>
        <v>21</v>
      </c>
      <c r="D18" s="45">
        <v>21</v>
      </c>
      <c r="E18" s="45"/>
      <c r="F18" s="46"/>
      <c r="G18" s="47">
        <f t="shared" si="15"/>
        <v>0</v>
      </c>
      <c r="H18" s="45"/>
      <c r="I18" s="45"/>
      <c r="J18" s="48"/>
      <c r="K18" s="49"/>
      <c r="L18" s="45"/>
      <c r="M18" s="45"/>
      <c r="N18" s="46"/>
      <c r="O18" s="47"/>
      <c r="P18" s="45"/>
      <c r="Q18" s="45"/>
      <c r="R18" s="48"/>
      <c r="S18" s="49"/>
      <c r="T18" s="45"/>
      <c r="U18" s="45"/>
      <c r="V18" s="50"/>
      <c r="W18" s="44">
        <f t="shared" si="16"/>
        <v>8</v>
      </c>
      <c r="X18" s="45"/>
      <c r="Y18" s="45">
        <v>8</v>
      </c>
      <c r="Z18" s="48"/>
      <c r="AA18" s="49">
        <f t="shared" si="2"/>
        <v>0</v>
      </c>
      <c r="AB18" s="45"/>
      <c r="AC18" s="45"/>
      <c r="AD18" s="50"/>
      <c r="AE18" s="44">
        <f t="shared" si="6"/>
        <v>21</v>
      </c>
      <c r="AF18" s="45">
        <v>21</v>
      </c>
      <c r="AG18" s="45"/>
      <c r="AH18" s="48"/>
      <c r="AI18" s="49">
        <f t="shared" si="7"/>
        <v>0</v>
      </c>
      <c r="AJ18" s="45"/>
      <c r="AK18" s="45"/>
      <c r="AL18" s="50"/>
    </row>
    <row r="19" spans="1:38" ht="22.5">
      <c r="A19" s="62"/>
      <c r="B19" s="43" t="s">
        <v>34</v>
      </c>
      <c r="C19" s="44">
        <f t="shared" si="14"/>
        <v>12</v>
      </c>
      <c r="D19" s="45">
        <v>12</v>
      </c>
      <c r="E19" s="45"/>
      <c r="F19" s="46"/>
      <c r="G19" s="47">
        <f t="shared" si="15"/>
        <v>0</v>
      </c>
      <c r="H19" s="45"/>
      <c r="I19" s="45"/>
      <c r="J19" s="48"/>
      <c r="K19" s="49"/>
      <c r="L19" s="45"/>
      <c r="M19" s="45"/>
      <c r="N19" s="46"/>
      <c r="O19" s="47"/>
      <c r="P19" s="45"/>
      <c r="Q19" s="45"/>
      <c r="R19" s="48"/>
      <c r="S19" s="49"/>
      <c r="T19" s="45"/>
      <c r="U19" s="45"/>
      <c r="V19" s="50"/>
      <c r="W19" s="44">
        <f t="shared" si="16"/>
        <v>5</v>
      </c>
      <c r="X19" s="45"/>
      <c r="Y19" s="45">
        <v>5</v>
      </c>
      <c r="Z19" s="48"/>
      <c r="AA19" s="49">
        <f t="shared" si="2"/>
        <v>0</v>
      </c>
      <c r="AB19" s="45"/>
      <c r="AC19" s="45"/>
      <c r="AD19" s="50"/>
      <c r="AE19" s="44">
        <f t="shared" si="6"/>
        <v>12</v>
      </c>
      <c r="AF19" s="45">
        <v>12</v>
      </c>
      <c r="AG19" s="45"/>
      <c r="AH19" s="48"/>
      <c r="AI19" s="49">
        <f t="shared" si="7"/>
        <v>0</v>
      </c>
      <c r="AJ19" s="45"/>
      <c r="AK19" s="45"/>
      <c r="AL19" s="50"/>
    </row>
    <row r="20" spans="1:38" ht="33.75">
      <c r="A20" s="62"/>
      <c r="B20" s="43" t="s">
        <v>35</v>
      </c>
      <c r="C20" s="44">
        <f t="shared" si="14"/>
        <v>9</v>
      </c>
      <c r="D20" s="45">
        <v>9</v>
      </c>
      <c r="E20" s="45"/>
      <c r="F20" s="46"/>
      <c r="G20" s="47">
        <f t="shared" si="15"/>
        <v>6</v>
      </c>
      <c r="H20" s="45">
        <v>6</v>
      </c>
      <c r="I20" s="45"/>
      <c r="J20" s="48"/>
      <c r="K20" s="49"/>
      <c r="L20" s="45"/>
      <c r="M20" s="45"/>
      <c r="N20" s="46"/>
      <c r="O20" s="47"/>
      <c r="P20" s="45"/>
      <c r="Q20" s="45"/>
      <c r="R20" s="48"/>
      <c r="S20" s="49"/>
      <c r="T20" s="45"/>
      <c r="U20" s="45"/>
      <c r="V20" s="50"/>
      <c r="W20" s="44">
        <f t="shared" si="16"/>
        <v>6</v>
      </c>
      <c r="X20" s="45"/>
      <c r="Y20" s="45">
        <v>6</v>
      </c>
      <c r="Z20" s="48"/>
      <c r="AA20" s="49">
        <f t="shared" si="2"/>
        <v>0</v>
      </c>
      <c r="AB20" s="45"/>
      <c r="AC20" s="45"/>
      <c r="AD20" s="50"/>
      <c r="AE20" s="44">
        <f t="shared" si="6"/>
        <v>15</v>
      </c>
      <c r="AF20" s="45">
        <v>15</v>
      </c>
      <c r="AG20" s="45"/>
      <c r="AH20" s="48"/>
      <c r="AI20" s="49">
        <f t="shared" si="7"/>
        <v>0</v>
      </c>
      <c r="AJ20" s="45"/>
      <c r="AK20" s="45"/>
      <c r="AL20" s="50"/>
    </row>
    <row r="21" spans="1:38" ht="22.5">
      <c r="A21" s="62"/>
      <c r="B21" s="43" t="s">
        <v>36</v>
      </c>
      <c r="C21" s="44">
        <f t="shared" si="14"/>
        <v>0</v>
      </c>
      <c r="D21" s="45"/>
      <c r="E21" s="45"/>
      <c r="F21" s="46"/>
      <c r="G21" s="47">
        <f t="shared" si="15"/>
        <v>12</v>
      </c>
      <c r="H21" s="45">
        <v>12</v>
      </c>
      <c r="I21" s="45"/>
      <c r="J21" s="48"/>
      <c r="K21" s="49"/>
      <c r="L21" s="45"/>
      <c r="M21" s="45"/>
      <c r="N21" s="46"/>
      <c r="O21" s="47"/>
      <c r="P21" s="45"/>
      <c r="Q21" s="45"/>
      <c r="R21" s="48"/>
      <c r="S21" s="49"/>
      <c r="T21" s="45"/>
      <c r="U21" s="45"/>
      <c r="V21" s="50"/>
      <c r="W21" s="44">
        <f t="shared" si="16"/>
        <v>5</v>
      </c>
      <c r="X21" s="45"/>
      <c r="Y21" s="45">
        <v>5</v>
      </c>
      <c r="Z21" s="48"/>
      <c r="AA21" s="49">
        <f t="shared" si="2"/>
        <v>0</v>
      </c>
      <c r="AB21" s="45"/>
      <c r="AC21" s="45"/>
      <c r="AD21" s="50"/>
      <c r="AE21" s="44">
        <f t="shared" si="6"/>
        <v>12</v>
      </c>
      <c r="AF21" s="45">
        <v>12</v>
      </c>
      <c r="AG21" s="45"/>
      <c r="AH21" s="48"/>
      <c r="AI21" s="49">
        <f t="shared" si="7"/>
        <v>0</v>
      </c>
      <c r="AJ21" s="45"/>
      <c r="AK21" s="45"/>
      <c r="AL21" s="50"/>
    </row>
    <row r="22" spans="1:38">
      <c r="A22" s="62"/>
      <c r="B22" s="43" t="s">
        <v>37</v>
      </c>
      <c r="C22" s="44">
        <f t="shared" si="14"/>
        <v>0</v>
      </c>
      <c r="D22" s="45"/>
      <c r="E22" s="45"/>
      <c r="F22" s="46"/>
      <c r="G22" s="47">
        <f t="shared" si="15"/>
        <v>12</v>
      </c>
      <c r="H22" s="45">
        <v>12</v>
      </c>
      <c r="I22" s="45"/>
      <c r="J22" s="48"/>
      <c r="K22" s="49"/>
      <c r="L22" s="45"/>
      <c r="M22" s="45"/>
      <c r="N22" s="46"/>
      <c r="O22" s="47"/>
      <c r="P22" s="45"/>
      <c r="Q22" s="45"/>
      <c r="R22" s="48"/>
      <c r="S22" s="49"/>
      <c r="T22" s="45"/>
      <c r="U22" s="45"/>
      <c r="V22" s="50"/>
      <c r="W22" s="44">
        <f t="shared" si="16"/>
        <v>5</v>
      </c>
      <c r="X22" s="45"/>
      <c r="Y22" s="45">
        <v>5</v>
      </c>
      <c r="Z22" s="48"/>
      <c r="AA22" s="49">
        <f t="shared" si="2"/>
        <v>0</v>
      </c>
      <c r="AB22" s="45"/>
      <c r="AC22" s="45"/>
      <c r="AD22" s="50"/>
      <c r="AE22" s="44">
        <f t="shared" si="6"/>
        <v>12</v>
      </c>
      <c r="AF22" s="45">
        <v>12</v>
      </c>
      <c r="AG22" s="45"/>
      <c r="AH22" s="48"/>
      <c r="AI22" s="49">
        <f t="shared" si="7"/>
        <v>0</v>
      </c>
      <c r="AJ22" s="45"/>
      <c r="AK22" s="45"/>
      <c r="AL22" s="50"/>
    </row>
    <row r="23" spans="1:38">
      <c r="A23" s="62"/>
      <c r="B23" s="43" t="s">
        <v>38</v>
      </c>
      <c r="C23" s="44">
        <f t="shared" si="14"/>
        <v>0</v>
      </c>
      <c r="D23" s="45"/>
      <c r="E23" s="45"/>
      <c r="F23" s="46"/>
      <c r="G23" s="47">
        <f t="shared" si="15"/>
        <v>6</v>
      </c>
      <c r="H23" s="45">
        <v>6</v>
      </c>
      <c r="I23" s="45"/>
      <c r="J23" s="48"/>
      <c r="K23" s="49"/>
      <c r="L23" s="45"/>
      <c r="M23" s="45"/>
      <c r="N23" s="46"/>
      <c r="O23" s="47"/>
      <c r="P23" s="45"/>
      <c r="Q23" s="45"/>
      <c r="R23" s="48"/>
      <c r="S23" s="49"/>
      <c r="T23" s="45"/>
      <c r="U23" s="45"/>
      <c r="V23" s="50"/>
      <c r="W23" s="44">
        <f t="shared" si="16"/>
        <v>1</v>
      </c>
      <c r="X23" s="45"/>
      <c r="Y23" s="45">
        <v>1</v>
      </c>
      <c r="Z23" s="48"/>
      <c r="AA23" s="49">
        <f t="shared" si="2"/>
        <v>0</v>
      </c>
      <c r="AB23" s="45"/>
      <c r="AC23" s="45"/>
      <c r="AD23" s="50"/>
      <c r="AE23" s="44">
        <f t="shared" si="6"/>
        <v>6</v>
      </c>
      <c r="AF23" s="45">
        <v>6</v>
      </c>
      <c r="AG23" s="45"/>
      <c r="AH23" s="48"/>
      <c r="AI23" s="49">
        <f t="shared" si="7"/>
        <v>0</v>
      </c>
      <c r="AJ23" s="45"/>
      <c r="AK23" s="45"/>
      <c r="AL23" s="50"/>
    </row>
    <row r="24" spans="1:38">
      <c r="A24" s="62"/>
      <c r="B24" s="61" t="s">
        <v>39</v>
      </c>
      <c r="C24" s="52">
        <f>D24+E24+F24</f>
        <v>108</v>
      </c>
      <c r="D24" s="53">
        <f>SUM(D25:D28)</f>
        <v>0</v>
      </c>
      <c r="E24" s="53">
        <f t="shared" ref="E24:AL24" si="17">SUM(E25:E28)</f>
        <v>108</v>
      </c>
      <c r="F24" s="54">
        <f t="shared" si="17"/>
        <v>0</v>
      </c>
      <c r="G24" s="55">
        <f>H24+I24+J24</f>
        <v>72</v>
      </c>
      <c r="H24" s="53">
        <f t="shared" si="17"/>
        <v>0</v>
      </c>
      <c r="I24" s="53">
        <f t="shared" si="17"/>
        <v>72</v>
      </c>
      <c r="J24" s="56">
        <f t="shared" si="17"/>
        <v>0</v>
      </c>
      <c r="K24" s="57"/>
      <c r="L24" s="53">
        <f t="shared" si="17"/>
        <v>0</v>
      </c>
      <c r="M24" s="53">
        <f t="shared" si="17"/>
        <v>0</v>
      </c>
      <c r="N24" s="54">
        <f t="shared" si="17"/>
        <v>0</v>
      </c>
      <c r="O24" s="55"/>
      <c r="P24" s="53">
        <f t="shared" si="17"/>
        <v>0</v>
      </c>
      <c r="Q24" s="53">
        <f t="shared" si="17"/>
        <v>0</v>
      </c>
      <c r="R24" s="56">
        <f t="shared" si="17"/>
        <v>0</v>
      </c>
      <c r="S24" s="57"/>
      <c r="T24" s="53">
        <f t="shared" si="17"/>
        <v>0</v>
      </c>
      <c r="U24" s="53">
        <f t="shared" si="17"/>
        <v>0</v>
      </c>
      <c r="V24" s="58">
        <f t="shared" si="17"/>
        <v>0</v>
      </c>
      <c r="W24" s="52">
        <f>X24+Y24+Z24</f>
        <v>50</v>
      </c>
      <c r="X24" s="53">
        <f t="shared" si="17"/>
        <v>0</v>
      </c>
      <c r="Y24" s="53">
        <f t="shared" si="17"/>
        <v>50</v>
      </c>
      <c r="Z24" s="56">
        <f t="shared" si="17"/>
        <v>0</v>
      </c>
      <c r="AA24" s="57">
        <f t="shared" si="2"/>
        <v>0</v>
      </c>
      <c r="AB24" s="53">
        <f t="shared" si="17"/>
        <v>0</v>
      </c>
      <c r="AC24" s="53">
        <f t="shared" si="17"/>
        <v>0</v>
      </c>
      <c r="AD24" s="58">
        <f t="shared" si="17"/>
        <v>0</v>
      </c>
      <c r="AE24" s="52">
        <f t="shared" si="6"/>
        <v>108</v>
      </c>
      <c r="AF24" s="53">
        <f t="shared" si="17"/>
        <v>0</v>
      </c>
      <c r="AG24" s="53">
        <f t="shared" si="17"/>
        <v>108</v>
      </c>
      <c r="AH24" s="56">
        <f t="shared" si="17"/>
        <v>0</v>
      </c>
      <c r="AI24" s="57">
        <f t="shared" si="7"/>
        <v>0</v>
      </c>
      <c r="AJ24" s="53">
        <f t="shared" si="17"/>
        <v>0</v>
      </c>
      <c r="AK24" s="53">
        <f t="shared" si="17"/>
        <v>0</v>
      </c>
      <c r="AL24" s="58">
        <f t="shared" si="17"/>
        <v>0</v>
      </c>
    </row>
    <row r="25" spans="1:38">
      <c r="A25" s="62"/>
      <c r="B25" s="63" t="s">
        <v>40</v>
      </c>
      <c r="C25" s="44">
        <f>D25+E25+F25</f>
        <v>12</v>
      </c>
      <c r="D25" s="45"/>
      <c r="E25" s="45">
        <v>12</v>
      </c>
      <c r="F25" s="46"/>
      <c r="G25" s="47">
        <f>H25+I25+J25</f>
        <v>0</v>
      </c>
      <c r="H25" s="45"/>
      <c r="I25" s="45"/>
      <c r="J25" s="48"/>
      <c r="K25" s="49"/>
      <c r="L25" s="45"/>
      <c r="M25" s="45"/>
      <c r="N25" s="46"/>
      <c r="O25" s="47"/>
      <c r="P25" s="45"/>
      <c r="Q25" s="45"/>
      <c r="R25" s="48"/>
      <c r="S25" s="49"/>
      <c r="T25" s="45"/>
      <c r="U25" s="45"/>
      <c r="V25" s="50"/>
      <c r="W25" s="44">
        <f>X25+Y25+Z25</f>
        <v>5</v>
      </c>
      <c r="X25" s="45"/>
      <c r="Y25" s="45">
        <v>5</v>
      </c>
      <c r="Z25" s="48"/>
      <c r="AA25" s="49">
        <f t="shared" si="2"/>
        <v>0</v>
      </c>
      <c r="AB25" s="45"/>
      <c r="AC25" s="45"/>
      <c r="AD25" s="50"/>
      <c r="AE25" s="44">
        <f t="shared" si="6"/>
        <v>12</v>
      </c>
      <c r="AF25" s="45"/>
      <c r="AG25" s="45">
        <v>12</v>
      </c>
      <c r="AH25" s="48"/>
      <c r="AI25" s="49">
        <f t="shared" si="7"/>
        <v>0</v>
      </c>
      <c r="AJ25" s="45"/>
      <c r="AK25" s="45"/>
      <c r="AL25" s="50"/>
    </row>
    <row r="26" spans="1:38">
      <c r="A26" s="62"/>
      <c r="B26" s="63" t="s">
        <v>41</v>
      </c>
      <c r="C26" s="44">
        <f t="shared" ref="C26:C28" si="18">D26+E26+F26</f>
        <v>8</v>
      </c>
      <c r="D26" s="45"/>
      <c r="E26" s="45">
        <v>8</v>
      </c>
      <c r="F26" s="46"/>
      <c r="G26" s="47">
        <f t="shared" ref="G26:G28" si="19">H26+I26+J26</f>
        <v>0</v>
      </c>
      <c r="H26" s="45"/>
      <c r="I26" s="45"/>
      <c r="J26" s="48"/>
      <c r="K26" s="49"/>
      <c r="L26" s="45"/>
      <c r="M26" s="45"/>
      <c r="N26" s="46"/>
      <c r="O26" s="47"/>
      <c r="P26" s="45"/>
      <c r="Q26" s="45"/>
      <c r="R26" s="48"/>
      <c r="S26" s="49"/>
      <c r="T26" s="45"/>
      <c r="U26" s="45"/>
      <c r="V26" s="50"/>
      <c r="W26" s="44">
        <f t="shared" ref="W26:W28" si="20">X26+Y26+Z26</f>
        <v>3</v>
      </c>
      <c r="X26" s="45"/>
      <c r="Y26" s="45">
        <v>3</v>
      </c>
      <c r="Z26" s="48"/>
      <c r="AA26" s="49">
        <f t="shared" si="2"/>
        <v>0</v>
      </c>
      <c r="AB26" s="45"/>
      <c r="AC26" s="45"/>
      <c r="AD26" s="50"/>
      <c r="AE26" s="44">
        <f t="shared" si="6"/>
        <v>8</v>
      </c>
      <c r="AF26" s="45"/>
      <c r="AG26" s="45">
        <v>8</v>
      </c>
      <c r="AH26" s="48"/>
      <c r="AI26" s="49">
        <f t="shared" si="7"/>
        <v>0</v>
      </c>
      <c r="AJ26" s="45"/>
      <c r="AK26" s="45"/>
      <c r="AL26" s="50"/>
    </row>
    <row r="27" spans="1:38">
      <c r="A27" s="62"/>
      <c r="B27" s="63" t="s">
        <v>42</v>
      </c>
      <c r="C27" s="44">
        <f t="shared" si="18"/>
        <v>84</v>
      </c>
      <c r="D27" s="45"/>
      <c r="E27" s="45">
        <v>84</v>
      </c>
      <c r="F27" s="46"/>
      <c r="G27" s="47">
        <f t="shared" si="19"/>
        <v>64</v>
      </c>
      <c r="H27" s="45"/>
      <c r="I27" s="45">
        <v>64</v>
      </c>
      <c r="J27" s="48"/>
      <c r="K27" s="49"/>
      <c r="L27" s="45"/>
      <c r="M27" s="45"/>
      <c r="N27" s="46"/>
      <c r="O27" s="47"/>
      <c r="P27" s="45"/>
      <c r="Q27" s="45"/>
      <c r="R27" s="48"/>
      <c r="S27" s="49"/>
      <c r="T27" s="45"/>
      <c r="U27" s="45"/>
      <c r="V27" s="50"/>
      <c r="W27" s="44">
        <f t="shared" si="20"/>
        <v>39</v>
      </c>
      <c r="X27" s="45"/>
      <c r="Y27" s="45">
        <v>39</v>
      </c>
      <c r="Z27" s="48"/>
      <c r="AA27" s="49">
        <f t="shared" si="2"/>
        <v>0</v>
      </c>
      <c r="AB27" s="45"/>
      <c r="AC27" s="45"/>
      <c r="AD27" s="50"/>
      <c r="AE27" s="44">
        <f t="shared" si="6"/>
        <v>80</v>
      </c>
      <c r="AF27" s="45"/>
      <c r="AG27" s="45">
        <v>80</v>
      </c>
      <c r="AH27" s="48"/>
      <c r="AI27" s="49">
        <f t="shared" si="7"/>
        <v>0</v>
      </c>
      <c r="AJ27" s="45"/>
      <c r="AK27" s="45"/>
      <c r="AL27" s="50"/>
    </row>
    <row r="28" spans="1:38">
      <c r="A28" s="62"/>
      <c r="B28" s="63" t="s">
        <v>43</v>
      </c>
      <c r="C28" s="44">
        <f t="shared" si="18"/>
        <v>4</v>
      </c>
      <c r="D28" s="45"/>
      <c r="E28" s="45">
        <v>4</v>
      </c>
      <c r="F28" s="46"/>
      <c r="G28" s="47">
        <f t="shared" si="19"/>
        <v>8</v>
      </c>
      <c r="H28" s="45"/>
      <c r="I28" s="45">
        <v>8</v>
      </c>
      <c r="J28" s="48"/>
      <c r="K28" s="49"/>
      <c r="L28" s="45"/>
      <c r="M28" s="45"/>
      <c r="N28" s="46"/>
      <c r="O28" s="47"/>
      <c r="P28" s="45"/>
      <c r="Q28" s="45"/>
      <c r="R28" s="48"/>
      <c r="S28" s="49"/>
      <c r="T28" s="45"/>
      <c r="U28" s="45"/>
      <c r="V28" s="50"/>
      <c r="W28" s="44">
        <f t="shared" si="20"/>
        <v>3</v>
      </c>
      <c r="X28" s="45"/>
      <c r="Y28" s="45">
        <v>3</v>
      </c>
      <c r="Z28" s="48"/>
      <c r="AA28" s="49">
        <f t="shared" si="2"/>
        <v>0</v>
      </c>
      <c r="AB28" s="45"/>
      <c r="AC28" s="45"/>
      <c r="AD28" s="50"/>
      <c r="AE28" s="44">
        <f t="shared" si="6"/>
        <v>8</v>
      </c>
      <c r="AF28" s="45"/>
      <c r="AG28" s="45">
        <v>8</v>
      </c>
      <c r="AH28" s="48"/>
      <c r="AI28" s="49">
        <f t="shared" si="7"/>
        <v>0</v>
      </c>
      <c r="AJ28" s="45"/>
      <c r="AK28" s="45"/>
      <c r="AL28" s="50"/>
    </row>
    <row r="29" spans="1:38">
      <c r="A29" s="62"/>
      <c r="B29" s="61" t="s">
        <v>44</v>
      </c>
      <c r="C29" s="52">
        <f>D29+E29+F29</f>
        <v>72</v>
      </c>
      <c r="D29" s="53">
        <f>SUM(D30:D32)</f>
        <v>72</v>
      </c>
      <c r="E29" s="53">
        <f t="shared" ref="E29:AL29" si="21">SUM(E30:E32)</f>
        <v>0</v>
      </c>
      <c r="F29" s="54">
        <f t="shared" si="21"/>
        <v>0</v>
      </c>
      <c r="G29" s="55">
        <f>H29+I29+J29</f>
        <v>0</v>
      </c>
      <c r="H29" s="53">
        <f t="shared" si="21"/>
        <v>0</v>
      </c>
      <c r="I29" s="53">
        <f t="shared" si="21"/>
        <v>0</v>
      </c>
      <c r="J29" s="56">
        <f t="shared" si="21"/>
        <v>0</v>
      </c>
      <c r="K29" s="57"/>
      <c r="L29" s="53">
        <f t="shared" si="21"/>
        <v>0</v>
      </c>
      <c r="M29" s="53">
        <f t="shared" si="21"/>
        <v>0</v>
      </c>
      <c r="N29" s="54">
        <f t="shared" si="21"/>
        <v>0</v>
      </c>
      <c r="O29" s="55"/>
      <c r="P29" s="53">
        <f t="shared" si="21"/>
        <v>0</v>
      </c>
      <c r="Q29" s="53">
        <f t="shared" si="21"/>
        <v>0</v>
      </c>
      <c r="R29" s="56">
        <f t="shared" si="21"/>
        <v>0</v>
      </c>
      <c r="S29" s="57"/>
      <c r="T29" s="53">
        <f t="shared" si="21"/>
        <v>0</v>
      </c>
      <c r="U29" s="53">
        <f t="shared" si="21"/>
        <v>0</v>
      </c>
      <c r="V29" s="58">
        <f t="shared" si="21"/>
        <v>0</v>
      </c>
      <c r="W29" s="52">
        <f>X29+Y29+Z29</f>
        <v>36</v>
      </c>
      <c r="X29" s="53">
        <f t="shared" si="21"/>
        <v>36</v>
      </c>
      <c r="Y29" s="53">
        <f t="shared" si="21"/>
        <v>0</v>
      </c>
      <c r="Z29" s="56">
        <f t="shared" si="21"/>
        <v>0</v>
      </c>
      <c r="AA29" s="57">
        <f t="shared" si="2"/>
        <v>0</v>
      </c>
      <c r="AB29" s="53">
        <f t="shared" si="21"/>
        <v>0</v>
      </c>
      <c r="AC29" s="53">
        <f t="shared" si="21"/>
        <v>0</v>
      </c>
      <c r="AD29" s="58">
        <f t="shared" si="21"/>
        <v>0</v>
      </c>
      <c r="AE29" s="52">
        <f t="shared" si="6"/>
        <v>72</v>
      </c>
      <c r="AF29" s="53">
        <f t="shared" si="21"/>
        <v>72</v>
      </c>
      <c r="AG29" s="53">
        <f t="shared" si="21"/>
        <v>0</v>
      </c>
      <c r="AH29" s="56">
        <f t="shared" si="21"/>
        <v>0</v>
      </c>
      <c r="AI29" s="57">
        <f t="shared" si="7"/>
        <v>0</v>
      </c>
      <c r="AJ29" s="53">
        <f t="shared" si="21"/>
        <v>0</v>
      </c>
      <c r="AK29" s="53">
        <f t="shared" si="21"/>
        <v>0</v>
      </c>
      <c r="AL29" s="58">
        <f t="shared" si="21"/>
        <v>0</v>
      </c>
    </row>
    <row r="30" spans="1:38">
      <c r="A30" s="62"/>
      <c r="B30" s="43" t="s">
        <v>45</v>
      </c>
      <c r="C30" s="44">
        <f>D30+E30+F30</f>
        <v>9</v>
      </c>
      <c r="D30" s="45">
        <v>9</v>
      </c>
      <c r="E30" s="45"/>
      <c r="F30" s="46"/>
      <c r="G30" s="47">
        <f>H30+I30+J30</f>
        <v>0</v>
      </c>
      <c r="H30" s="45"/>
      <c r="I30" s="45"/>
      <c r="J30" s="48"/>
      <c r="K30" s="49"/>
      <c r="L30" s="45"/>
      <c r="M30" s="45"/>
      <c r="N30" s="46"/>
      <c r="O30" s="47"/>
      <c r="P30" s="45"/>
      <c r="Q30" s="45"/>
      <c r="R30" s="48"/>
      <c r="S30" s="49"/>
      <c r="T30" s="45"/>
      <c r="U30" s="45"/>
      <c r="V30" s="50"/>
      <c r="W30" s="44">
        <f>X30+Y30+Z30</f>
        <v>3</v>
      </c>
      <c r="X30" s="45">
        <v>3</v>
      </c>
      <c r="Y30" s="45"/>
      <c r="Z30" s="48"/>
      <c r="AA30" s="49">
        <f t="shared" si="2"/>
        <v>0</v>
      </c>
      <c r="AB30" s="45"/>
      <c r="AC30" s="45"/>
      <c r="AD30" s="50"/>
      <c r="AE30" s="44">
        <f t="shared" si="6"/>
        <v>9</v>
      </c>
      <c r="AF30" s="45">
        <v>9</v>
      </c>
      <c r="AG30" s="45"/>
      <c r="AH30" s="48"/>
      <c r="AI30" s="49">
        <f t="shared" si="7"/>
        <v>0</v>
      </c>
      <c r="AJ30" s="45"/>
      <c r="AK30" s="45"/>
      <c r="AL30" s="50"/>
    </row>
    <row r="31" spans="1:38">
      <c r="A31" s="62"/>
      <c r="B31" s="43" t="s">
        <v>46</v>
      </c>
      <c r="C31" s="44">
        <f t="shared" ref="C31:C32" si="22">D31+E31+F31</f>
        <v>45</v>
      </c>
      <c r="D31" s="45">
        <v>45</v>
      </c>
      <c r="E31" s="45"/>
      <c r="F31" s="46"/>
      <c r="G31" s="47">
        <f t="shared" ref="G31:G32" si="23">H31+I31+J31</f>
        <v>0</v>
      </c>
      <c r="H31" s="45"/>
      <c r="I31" s="45"/>
      <c r="J31" s="48"/>
      <c r="K31" s="49"/>
      <c r="L31" s="45"/>
      <c r="M31" s="45"/>
      <c r="N31" s="46"/>
      <c r="O31" s="47"/>
      <c r="P31" s="45"/>
      <c r="Q31" s="45"/>
      <c r="R31" s="48"/>
      <c r="S31" s="49"/>
      <c r="T31" s="45"/>
      <c r="U31" s="45"/>
      <c r="V31" s="50"/>
      <c r="W31" s="44">
        <f t="shared" ref="W31:W32" si="24">X31+Y31+Z31</f>
        <v>22</v>
      </c>
      <c r="X31" s="45">
        <v>22</v>
      </c>
      <c r="Y31" s="45"/>
      <c r="Z31" s="48"/>
      <c r="AA31" s="49">
        <f t="shared" si="2"/>
        <v>0</v>
      </c>
      <c r="AB31" s="45"/>
      <c r="AC31" s="45"/>
      <c r="AD31" s="50"/>
      <c r="AE31" s="44">
        <f t="shared" si="6"/>
        <v>45</v>
      </c>
      <c r="AF31" s="45">
        <v>45</v>
      </c>
      <c r="AG31" s="45"/>
      <c r="AH31" s="48"/>
      <c r="AI31" s="49">
        <f t="shared" si="7"/>
        <v>0</v>
      </c>
      <c r="AJ31" s="45"/>
      <c r="AK31" s="45"/>
      <c r="AL31" s="50"/>
    </row>
    <row r="32" spans="1:38">
      <c r="A32" s="62"/>
      <c r="B32" s="43" t="s">
        <v>47</v>
      </c>
      <c r="C32" s="44">
        <f t="shared" si="22"/>
        <v>18</v>
      </c>
      <c r="D32" s="45">
        <v>18</v>
      </c>
      <c r="E32" s="45"/>
      <c r="F32" s="46"/>
      <c r="G32" s="47">
        <f t="shared" si="23"/>
        <v>0</v>
      </c>
      <c r="H32" s="45"/>
      <c r="I32" s="45"/>
      <c r="J32" s="48"/>
      <c r="K32" s="49"/>
      <c r="L32" s="45"/>
      <c r="M32" s="45"/>
      <c r="N32" s="46"/>
      <c r="O32" s="47"/>
      <c r="P32" s="45"/>
      <c r="Q32" s="45"/>
      <c r="R32" s="48"/>
      <c r="S32" s="49"/>
      <c r="T32" s="45"/>
      <c r="U32" s="45"/>
      <c r="V32" s="50"/>
      <c r="W32" s="44">
        <f t="shared" si="24"/>
        <v>11</v>
      </c>
      <c r="X32" s="45">
        <v>11</v>
      </c>
      <c r="Y32" s="45"/>
      <c r="Z32" s="48"/>
      <c r="AA32" s="49">
        <f t="shared" si="2"/>
        <v>0</v>
      </c>
      <c r="AB32" s="45"/>
      <c r="AC32" s="45"/>
      <c r="AD32" s="50"/>
      <c r="AE32" s="44">
        <f t="shared" si="6"/>
        <v>18</v>
      </c>
      <c r="AF32" s="45">
        <v>18</v>
      </c>
      <c r="AG32" s="45"/>
      <c r="AH32" s="48"/>
      <c r="AI32" s="49">
        <f t="shared" si="7"/>
        <v>0</v>
      </c>
      <c r="AJ32" s="45"/>
      <c r="AK32" s="45"/>
      <c r="AL32" s="50"/>
    </row>
    <row r="33" spans="1:38">
      <c r="A33" s="62"/>
      <c r="B33" s="61" t="s">
        <v>48</v>
      </c>
      <c r="C33" s="52">
        <f>D33+E33+F33</f>
        <v>36</v>
      </c>
      <c r="D33" s="53">
        <f>SUM(D34:D37)</f>
        <v>36</v>
      </c>
      <c r="E33" s="53">
        <f t="shared" ref="E33:AL33" si="25">SUM(E34:E37)</f>
        <v>0</v>
      </c>
      <c r="F33" s="54">
        <f t="shared" si="25"/>
        <v>0</v>
      </c>
      <c r="G33" s="55">
        <f>H33+I33+J33</f>
        <v>0</v>
      </c>
      <c r="H33" s="53">
        <f t="shared" si="25"/>
        <v>0</v>
      </c>
      <c r="I33" s="53">
        <f t="shared" si="25"/>
        <v>0</v>
      </c>
      <c r="J33" s="56">
        <f t="shared" si="25"/>
        <v>0</v>
      </c>
      <c r="K33" s="57"/>
      <c r="L33" s="53">
        <f t="shared" si="25"/>
        <v>0</v>
      </c>
      <c r="M33" s="53">
        <f t="shared" si="25"/>
        <v>0</v>
      </c>
      <c r="N33" s="54">
        <f t="shared" si="25"/>
        <v>0</v>
      </c>
      <c r="O33" s="55"/>
      <c r="P33" s="53">
        <f t="shared" si="25"/>
        <v>0</v>
      </c>
      <c r="Q33" s="53">
        <f t="shared" si="25"/>
        <v>0</v>
      </c>
      <c r="R33" s="56">
        <f t="shared" si="25"/>
        <v>0</v>
      </c>
      <c r="S33" s="57"/>
      <c r="T33" s="53">
        <f t="shared" si="25"/>
        <v>0</v>
      </c>
      <c r="U33" s="53">
        <f t="shared" si="25"/>
        <v>0</v>
      </c>
      <c r="V33" s="58">
        <f t="shared" si="25"/>
        <v>0</v>
      </c>
      <c r="W33" s="52">
        <f>X33+Y33+Z33</f>
        <v>14</v>
      </c>
      <c r="X33" s="53">
        <f t="shared" si="25"/>
        <v>14</v>
      </c>
      <c r="Y33" s="53">
        <f t="shared" si="25"/>
        <v>0</v>
      </c>
      <c r="Z33" s="56">
        <f t="shared" si="25"/>
        <v>0</v>
      </c>
      <c r="AA33" s="57">
        <f t="shared" si="2"/>
        <v>0</v>
      </c>
      <c r="AB33" s="53">
        <f t="shared" si="25"/>
        <v>0</v>
      </c>
      <c r="AC33" s="53">
        <f t="shared" si="25"/>
        <v>0</v>
      </c>
      <c r="AD33" s="58">
        <f t="shared" si="25"/>
        <v>0</v>
      </c>
      <c r="AE33" s="52">
        <f t="shared" si="6"/>
        <v>36</v>
      </c>
      <c r="AF33" s="53">
        <f t="shared" si="25"/>
        <v>36</v>
      </c>
      <c r="AG33" s="53">
        <f t="shared" si="25"/>
        <v>0</v>
      </c>
      <c r="AH33" s="56">
        <f t="shared" si="25"/>
        <v>0</v>
      </c>
      <c r="AI33" s="57">
        <f t="shared" si="7"/>
        <v>0</v>
      </c>
      <c r="AJ33" s="53">
        <f t="shared" si="25"/>
        <v>0</v>
      </c>
      <c r="AK33" s="53">
        <f t="shared" si="25"/>
        <v>0</v>
      </c>
      <c r="AL33" s="58">
        <f t="shared" si="25"/>
        <v>0</v>
      </c>
    </row>
    <row r="34" spans="1:38" ht="15" customHeight="1">
      <c r="A34" s="62"/>
      <c r="B34" s="43" t="s">
        <v>49</v>
      </c>
      <c r="C34" s="44">
        <f>D34+E34+F34</f>
        <v>14</v>
      </c>
      <c r="D34" s="45">
        <v>14</v>
      </c>
      <c r="E34" s="45"/>
      <c r="F34" s="46"/>
      <c r="G34" s="47">
        <f>H34+I34+J34</f>
        <v>0</v>
      </c>
      <c r="H34" s="45"/>
      <c r="I34" s="45"/>
      <c r="J34" s="48"/>
      <c r="K34" s="49"/>
      <c r="L34" s="45"/>
      <c r="M34" s="45"/>
      <c r="N34" s="46"/>
      <c r="O34" s="47"/>
      <c r="P34" s="45"/>
      <c r="Q34" s="45"/>
      <c r="R34" s="48"/>
      <c r="S34" s="49"/>
      <c r="T34" s="45"/>
      <c r="U34" s="45"/>
      <c r="V34" s="50"/>
      <c r="W34" s="44">
        <f>X34+Y34+Z34</f>
        <v>6</v>
      </c>
      <c r="X34" s="45">
        <v>6</v>
      </c>
      <c r="Y34" s="45"/>
      <c r="Z34" s="48"/>
      <c r="AA34" s="49">
        <f t="shared" si="2"/>
        <v>0</v>
      </c>
      <c r="AB34" s="45"/>
      <c r="AC34" s="45"/>
      <c r="AD34" s="50"/>
      <c r="AE34" s="44">
        <f t="shared" si="6"/>
        <v>14</v>
      </c>
      <c r="AF34" s="45">
        <v>14</v>
      </c>
      <c r="AG34" s="45"/>
      <c r="AH34" s="48"/>
      <c r="AI34" s="49">
        <f t="shared" si="7"/>
        <v>0</v>
      </c>
      <c r="AJ34" s="45"/>
      <c r="AK34" s="45"/>
      <c r="AL34" s="50"/>
    </row>
    <row r="35" spans="1:38">
      <c r="A35" s="62"/>
      <c r="B35" s="43" t="s">
        <v>50</v>
      </c>
      <c r="C35" s="44">
        <f t="shared" ref="C35:C37" si="26">D35+E35+F35</f>
        <v>4</v>
      </c>
      <c r="D35" s="45">
        <v>4</v>
      </c>
      <c r="E35" s="45"/>
      <c r="F35" s="46"/>
      <c r="G35" s="47">
        <f t="shared" ref="G35:G37" si="27">H35+I35+J35</f>
        <v>0</v>
      </c>
      <c r="H35" s="45"/>
      <c r="I35" s="45"/>
      <c r="J35" s="48"/>
      <c r="K35" s="49"/>
      <c r="L35" s="45"/>
      <c r="M35" s="45"/>
      <c r="N35" s="46"/>
      <c r="O35" s="47"/>
      <c r="P35" s="45"/>
      <c r="Q35" s="45"/>
      <c r="R35" s="48"/>
      <c r="S35" s="49"/>
      <c r="T35" s="45"/>
      <c r="U35" s="45"/>
      <c r="V35" s="50"/>
      <c r="W35" s="44">
        <f t="shared" ref="W35:W37" si="28">X35+Y35+Z35</f>
        <v>1</v>
      </c>
      <c r="X35" s="45">
        <v>1</v>
      </c>
      <c r="Y35" s="45"/>
      <c r="Z35" s="48"/>
      <c r="AA35" s="49">
        <f t="shared" si="2"/>
        <v>0</v>
      </c>
      <c r="AB35" s="45"/>
      <c r="AC35" s="45"/>
      <c r="AD35" s="50"/>
      <c r="AE35" s="44">
        <f t="shared" si="6"/>
        <v>4</v>
      </c>
      <c r="AF35" s="45">
        <v>4</v>
      </c>
      <c r="AG35" s="45"/>
      <c r="AH35" s="48"/>
      <c r="AI35" s="49">
        <f t="shared" si="7"/>
        <v>0</v>
      </c>
      <c r="AJ35" s="45"/>
      <c r="AK35" s="45"/>
      <c r="AL35" s="50"/>
    </row>
    <row r="36" spans="1:38">
      <c r="A36" s="62"/>
      <c r="B36" s="43" t="s">
        <v>51</v>
      </c>
      <c r="C36" s="44">
        <f t="shared" si="26"/>
        <v>6</v>
      </c>
      <c r="D36" s="45">
        <v>6</v>
      </c>
      <c r="E36" s="45"/>
      <c r="F36" s="46"/>
      <c r="G36" s="47">
        <f t="shared" si="27"/>
        <v>0</v>
      </c>
      <c r="H36" s="45"/>
      <c r="I36" s="45"/>
      <c r="J36" s="48"/>
      <c r="K36" s="49"/>
      <c r="L36" s="45"/>
      <c r="M36" s="45"/>
      <c r="N36" s="46"/>
      <c r="O36" s="47"/>
      <c r="P36" s="45"/>
      <c r="Q36" s="45"/>
      <c r="R36" s="48"/>
      <c r="S36" s="49"/>
      <c r="T36" s="45"/>
      <c r="U36" s="45"/>
      <c r="V36" s="50"/>
      <c r="W36" s="44">
        <f t="shared" si="28"/>
        <v>2</v>
      </c>
      <c r="X36" s="45">
        <v>2</v>
      </c>
      <c r="Y36" s="45"/>
      <c r="Z36" s="48"/>
      <c r="AA36" s="49">
        <f t="shared" si="2"/>
        <v>0</v>
      </c>
      <c r="AB36" s="45"/>
      <c r="AC36" s="45"/>
      <c r="AD36" s="50"/>
      <c r="AE36" s="44">
        <f t="shared" si="6"/>
        <v>6</v>
      </c>
      <c r="AF36" s="45">
        <v>6</v>
      </c>
      <c r="AG36" s="45"/>
      <c r="AH36" s="48"/>
      <c r="AI36" s="49">
        <f t="shared" si="7"/>
        <v>0</v>
      </c>
      <c r="AJ36" s="45"/>
      <c r="AK36" s="45"/>
      <c r="AL36" s="50"/>
    </row>
    <row r="37" spans="1:38">
      <c r="A37" s="62"/>
      <c r="B37" s="43" t="s">
        <v>52</v>
      </c>
      <c r="C37" s="44">
        <f t="shared" si="26"/>
        <v>12</v>
      </c>
      <c r="D37" s="45">
        <v>12</v>
      </c>
      <c r="E37" s="45"/>
      <c r="F37" s="46"/>
      <c r="G37" s="47">
        <f t="shared" si="27"/>
        <v>0</v>
      </c>
      <c r="H37" s="45"/>
      <c r="I37" s="45"/>
      <c r="J37" s="48"/>
      <c r="K37" s="49"/>
      <c r="L37" s="45"/>
      <c r="M37" s="45"/>
      <c r="N37" s="46"/>
      <c r="O37" s="47"/>
      <c r="P37" s="45"/>
      <c r="Q37" s="45"/>
      <c r="R37" s="48"/>
      <c r="S37" s="49"/>
      <c r="T37" s="45"/>
      <c r="U37" s="45"/>
      <c r="V37" s="50"/>
      <c r="W37" s="44">
        <f t="shared" si="28"/>
        <v>5</v>
      </c>
      <c r="X37" s="45">
        <v>5</v>
      </c>
      <c r="Y37" s="45"/>
      <c r="Z37" s="48"/>
      <c r="AA37" s="49">
        <f t="shared" si="2"/>
        <v>0</v>
      </c>
      <c r="AB37" s="45"/>
      <c r="AC37" s="45"/>
      <c r="AD37" s="50"/>
      <c r="AE37" s="44">
        <f t="shared" si="6"/>
        <v>12</v>
      </c>
      <c r="AF37" s="45">
        <v>12</v>
      </c>
      <c r="AG37" s="45"/>
      <c r="AH37" s="48"/>
      <c r="AI37" s="49">
        <f t="shared" si="7"/>
        <v>0</v>
      </c>
      <c r="AJ37" s="45"/>
      <c r="AK37" s="45"/>
      <c r="AL37" s="50"/>
    </row>
    <row r="38" spans="1:38">
      <c r="A38" s="64"/>
      <c r="B38" s="65" t="s">
        <v>53</v>
      </c>
      <c r="C38" s="66">
        <f>D38+E38+F38</f>
        <v>288</v>
      </c>
      <c r="D38" s="67">
        <f>D5+D10+D15+D24+D29+D33</f>
        <v>180</v>
      </c>
      <c r="E38" s="67">
        <f t="shared" ref="E38:F38" si="29">E5+E10+E15+E24+E29+E33</f>
        <v>108</v>
      </c>
      <c r="F38" s="68">
        <f t="shared" si="29"/>
        <v>0</v>
      </c>
      <c r="G38" s="69">
        <f>H38+I38+J38</f>
        <v>108</v>
      </c>
      <c r="H38" s="67">
        <f>H5+H10+H15+H24+H29+H33</f>
        <v>36</v>
      </c>
      <c r="I38" s="67">
        <f t="shared" ref="I38:J38" si="30">I5+I10+I15+I24+I29+I33</f>
        <v>72</v>
      </c>
      <c r="J38" s="70">
        <f t="shared" si="30"/>
        <v>0</v>
      </c>
      <c r="K38" s="71"/>
      <c r="L38" s="67"/>
      <c r="M38" s="67"/>
      <c r="N38" s="68"/>
      <c r="O38" s="69"/>
      <c r="P38" s="67"/>
      <c r="Q38" s="67"/>
      <c r="R38" s="70"/>
      <c r="S38" s="71">
        <f>T38+U38+V38</f>
        <v>62</v>
      </c>
      <c r="T38" s="67">
        <f>T5+T10+T15+T24+T29+T33</f>
        <v>62</v>
      </c>
      <c r="U38" s="67">
        <f t="shared" ref="U38:V38" si="31">U5+U10+U15+U24+U29+U33</f>
        <v>0</v>
      </c>
      <c r="V38" s="72">
        <f t="shared" si="31"/>
        <v>0</v>
      </c>
      <c r="W38" s="66">
        <f>X38+Y38+Z38</f>
        <v>136</v>
      </c>
      <c r="X38" s="67">
        <f>X5+X10+X15+X24+X29+X33</f>
        <v>52</v>
      </c>
      <c r="Y38" s="67">
        <f t="shared" ref="Y38:Z38" si="32">Y5+Y10+Y15+Y24+Y29+Y33</f>
        <v>84</v>
      </c>
      <c r="Z38" s="70">
        <f t="shared" si="32"/>
        <v>0</v>
      </c>
      <c r="AA38" s="71">
        <f>AB38+AC38+AD38</f>
        <v>0</v>
      </c>
      <c r="AB38" s="67">
        <f>AB5+AB10+AB15+AB24+AB29+AB33</f>
        <v>0</v>
      </c>
      <c r="AC38" s="67">
        <f t="shared" ref="AC38:AD38" si="33">AC5+AC10+AC15+AC24+AC29+AC33</f>
        <v>0</v>
      </c>
      <c r="AD38" s="72">
        <f t="shared" si="33"/>
        <v>0</v>
      </c>
      <c r="AE38" s="66">
        <f>AF38+AG38+AH38</f>
        <v>324</v>
      </c>
      <c r="AF38" s="67">
        <f>AF5+AF10+AF15+AF24+AF29+AF33</f>
        <v>216</v>
      </c>
      <c r="AG38" s="67">
        <f t="shared" ref="AG38:AH38" si="34">AG5+AG10+AG15+AG24+AG29+AG33</f>
        <v>108</v>
      </c>
      <c r="AH38" s="67">
        <f t="shared" si="34"/>
        <v>0</v>
      </c>
      <c r="AI38" s="71">
        <f t="shared" si="7"/>
        <v>0</v>
      </c>
      <c r="AJ38" s="67">
        <f>AJ33+AJ29+AJ24+AJ15+AJ10+AJ5</f>
        <v>0</v>
      </c>
      <c r="AK38" s="67">
        <f t="shared" ref="AK38:AL38" si="35">AK33+AK29+AK24+AK15+AK10+AK5</f>
        <v>0</v>
      </c>
      <c r="AL38" s="72">
        <f t="shared" si="35"/>
        <v>0</v>
      </c>
    </row>
    <row r="39" spans="1:38" ht="15" customHeight="1">
      <c r="A39" s="60" t="s">
        <v>54</v>
      </c>
      <c r="B39" s="61" t="s">
        <v>55</v>
      </c>
      <c r="C39" s="52">
        <f>D39+E39+F39</f>
        <v>0</v>
      </c>
      <c r="D39" s="53">
        <f t="shared" ref="D39:AL39" si="36">SUM(D40:D42)</f>
        <v>0</v>
      </c>
      <c r="E39" s="53">
        <f t="shared" si="36"/>
        <v>0</v>
      </c>
      <c r="F39" s="54">
        <f t="shared" si="36"/>
        <v>0</v>
      </c>
      <c r="G39" s="55">
        <f>H39+I39+J39</f>
        <v>108</v>
      </c>
      <c r="H39" s="53">
        <f t="shared" si="36"/>
        <v>108</v>
      </c>
      <c r="I39" s="53">
        <f t="shared" si="36"/>
        <v>0</v>
      </c>
      <c r="J39" s="56">
        <f t="shared" si="36"/>
        <v>0</v>
      </c>
      <c r="K39" s="57"/>
      <c r="L39" s="53">
        <f t="shared" si="36"/>
        <v>0</v>
      </c>
      <c r="M39" s="53">
        <f t="shared" si="36"/>
        <v>0</v>
      </c>
      <c r="N39" s="54">
        <f t="shared" si="36"/>
        <v>0</v>
      </c>
      <c r="O39" s="55"/>
      <c r="P39" s="53">
        <f t="shared" si="36"/>
        <v>0</v>
      </c>
      <c r="Q39" s="53">
        <f t="shared" si="36"/>
        <v>0</v>
      </c>
      <c r="R39" s="56">
        <f t="shared" si="36"/>
        <v>0</v>
      </c>
      <c r="S39" s="57">
        <f>T39+U39+V39</f>
        <v>0</v>
      </c>
      <c r="T39" s="53">
        <f t="shared" si="36"/>
        <v>0</v>
      </c>
      <c r="U39" s="53">
        <f t="shared" si="36"/>
        <v>0</v>
      </c>
      <c r="V39" s="58">
        <f t="shared" si="36"/>
        <v>0</v>
      </c>
      <c r="W39" s="52">
        <f>X39+Y39+Z39</f>
        <v>48</v>
      </c>
      <c r="X39" s="53">
        <f t="shared" si="36"/>
        <v>48</v>
      </c>
      <c r="Y39" s="53">
        <f t="shared" si="36"/>
        <v>0</v>
      </c>
      <c r="Z39" s="56">
        <f t="shared" si="36"/>
        <v>0</v>
      </c>
      <c r="AA39" s="57">
        <f t="shared" si="2"/>
        <v>0</v>
      </c>
      <c r="AB39" s="53">
        <f t="shared" si="36"/>
        <v>0</v>
      </c>
      <c r="AC39" s="53">
        <f t="shared" si="36"/>
        <v>0</v>
      </c>
      <c r="AD39" s="58">
        <f t="shared" si="36"/>
        <v>0</v>
      </c>
      <c r="AE39" s="52">
        <f t="shared" si="6"/>
        <v>108</v>
      </c>
      <c r="AF39" s="53">
        <f t="shared" si="36"/>
        <v>108</v>
      </c>
      <c r="AG39" s="53">
        <f t="shared" si="36"/>
        <v>0</v>
      </c>
      <c r="AH39" s="56">
        <f t="shared" si="36"/>
        <v>0</v>
      </c>
      <c r="AI39" s="57">
        <f t="shared" si="7"/>
        <v>0</v>
      </c>
      <c r="AJ39" s="53">
        <f t="shared" si="36"/>
        <v>0</v>
      </c>
      <c r="AK39" s="53">
        <f t="shared" si="36"/>
        <v>0</v>
      </c>
      <c r="AL39" s="58">
        <f t="shared" si="36"/>
        <v>0</v>
      </c>
    </row>
    <row r="40" spans="1:38">
      <c r="A40" s="62"/>
      <c r="B40" s="43" t="s">
        <v>56</v>
      </c>
      <c r="C40" s="44">
        <f>D40+E40+F40</f>
        <v>0</v>
      </c>
      <c r="D40" s="45"/>
      <c r="E40" s="45"/>
      <c r="F40" s="46"/>
      <c r="G40" s="47">
        <f>H40+I40+J40</f>
        <v>18</v>
      </c>
      <c r="H40" s="45">
        <v>18</v>
      </c>
      <c r="I40" s="45"/>
      <c r="J40" s="48"/>
      <c r="K40" s="49"/>
      <c r="L40" s="45"/>
      <c r="M40" s="45"/>
      <c r="N40" s="46"/>
      <c r="O40" s="47"/>
      <c r="P40" s="45"/>
      <c r="Q40" s="45"/>
      <c r="R40" s="48"/>
      <c r="S40" s="49"/>
      <c r="T40" s="45"/>
      <c r="U40" s="45"/>
      <c r="V40" s="50"/>
      <c r="W40" s="44">
        <f>X40+Y40+Z40</f>
        <v>12</v>
      </c>
      <c r="X40" s="45">
        <v>12</v>
      </c>
      <c r="Y40" s="45"/>
      <c r="Z40" s="48"/>
      <c r="AA40" s="49">
        <f t="shared" si="2"/>
        <v>0</v>
      </c>
      <c r="AB40" s="45"/>
      <c r="AC40" s="45"/>
      <c r="AD40" s="50"/>
      <c r="AE40" s="44">
        <f t="shared" si="6"/>
        <v>18</v>
      </c>
      <c r="AF40" s="45">
        <v>18</v>
      </c>
      <c r="AG40" s="45"/>
      <c r="AH40" s="48"/>
      <c r="AI40" s="49">
        <f t="shared" si="7"/>
        <v>0</v>
      </c>
      <c r="AJ40" s="45"/>
      <c r="AK40" s="45"/>
      <c r="AL40" s="50"/>
    </row>
    <row r="41" spans="1:38">
      <c r="A41" s="62"/>
      <c r="B41" s="43" t="s">
        <v>57</v>
      </c>
      <c r="C41" s="44">
        <f t="shared" ref="C41:C42" si="37">D41+E41+F41</f>
        <v>0</v>
      </c>
      <c r="D41" s="45"/>
      <c r="E41" s="45"/>
      <c r="F41" s="46"/>
      <c r="G41" s="47">
        <f t="shared" ref="G41:G42" si="38">H41+I41+J41</f>
        <v>66</v>
      </c>
      <c r="H41" s="45">
        <v>66</v>
      </c>
      <c r="I41" s="45"/>
      <c r="J41" s="48"/>
      <c r="K41" s="49"/>
      <c r="L41" s="45"/>
      <c r="M41" s="45"/>
      <c r="N41" s="46"/>
      <c r="O41" s="47"/>
      <c r="P41" s="45"/>
      <c r="Q41" s="45"/>
      <c r="R41" s="48"/>
      <c r="S41" s="49"/>
      <c r="T41" s="45"/>
      <c r="U41" s="45"/>
      <c r="V41" s="50"/>
      <c r="W41" s="44">
        <f t="shared" ref="W41:W42" si="39">X41+Y41+Z41</f>
        <v>28</v>
      </c>
      <c r="X41" s="45">
        <v>28</v>
      </c>
      <c r="Y41" s="45"/>
      <c r="Z41" s="48"/>
      <c r="AA41" s="49">
        <f t="shared" si="2"/>
        <v>0</v>
      </c>
      <c r="AB41" s="45"/>
      <c r="AC41" s="45"/>
      <c r="AD41" s="50"/>
      <c r="AE41" s="44">
        <f t="shared" si="6"/>
        <v>66</v>
      </c>
      <c r="AF41" s="45">
        <v>66</v>
      </c>
      <c r="AG41" s="45"/>
      <c r="AH41" s="48"/>
      <c r="AI41" s="49">
        <f t="shared" si="7"/>
        <v>0</v>
      </c>
      <c r="AJ41" s="45"/>
      <c r="AK41" s="45"/>
      <c r="AL41" s="50"/>
    </row>
    <row r="42" spans="1:38">
      <c r="A42" s="62"/>
      <c r="B42" s="43" t="s">
        <v>58</v>
      </c>
      <c r="C42" s="44">
        <f t="shared" si="37"/>
        <v>0</v>
      </c>
      <c r="D42" s="45"/>
      <c r="E42" s="45"/>
      <c r="F42" s="46"/>
      <c r="G42" s="47">
        <f t="shared" si="38"/>
        <v>24</v>
      </c>
      <c r="H42" s="45">
        <v>24</v>
      </c>
      <c r="I42" s="45"/>
      <c r="J42" s="48"/>
      <c r="K42" s="49"/>
      <c r="L42" s="45"/>
      <c r="M42" s="45"/>
      <c r="N42" s="46"/>
      <c r="O42" s="47"/>
      <c r="P42" s="45"/>
      <c r="Q42" s="45"/>
      <c r="R42" s="48"/>
      <c r="S42" s="49"/>
      <c r="T42" s="45"/>
      <c r="U42" s="45"/>
      <c r="V42" s="50"/>
      <c r="W42" s="44">
        <f t="shared" si="39"/>
        <v>8</v>
      </c>
      <c r="X42" s="45">
        <v>8</v>
      </c>
      <c r="Y42" s="45"/>
      <c r="Z42" s="48"/>
      <c r="AA42" s="49">
        <f t="shared" si="2"/>
        <v>0</v>
      </c>
      <c r="AB42" s="45"/>
      <c r="AC42" s="45"/>
      <c r="AD42" s="50"/>
      <c r="AE42" s="44">
        <f t="shared" si="6"/>
        <v>24</v>
      </c>
      <c r="AF42" s="45">
        <v>24</v>
      </c>
      <c r="AG42" s="45"/>
      <c r="AH42" s="48"/>
      <c r="AI42" s="49">
        <f t="shared" si="7"/>
        <v>0</v>
      </c>
      <c r="AJ42" s="45"/>
      <c r="AK42" s="45"/>
      <c r="AL42" s="50"/>
    </row>
    <row r="43" spans="1:38">
      <c r="A43" s="62"/>
      <c r="B43" s="61" t="s">
        <v>59</v>
      </c>
      <c r="C43" s="52">
        <f>D43+E43+F43</f>
        <v>0</v>
      </c>
      <c r="D43" s="53">
        <f>SUM(D44:D46)</f>
        <v>0</v>
      </c>
      <c r="E43" s="53">
        <f t="shared" ref="E43:AK43" si="40">SUM(E44:E46)</f>
        <v>0</v>
      </c>
      <c r="F43" s="54">
        <f t="shared" si="40"/>
        <v>0</v>
      </c>
      <c r="G43" s="55">
        <f>J43+I43+H43</f>
        <v>72</v>
      </c>
      <c r="H43" s="53">
        <f t="shared" si="40"/>
        <v>72</v>
      </c>
      <c r="I43" s="53">
        <f t="shared" si="40"/>
        <v>0</v>
      </c>
      <c r="J43" s="56">
        <f t="shared" si="40"/>
        <v>0</v>
      </c>
      <c r="K43" s="57"/>
      <c r="L43" s="53">
        <f t="shared" si="40"/>
        <v>0</v>
      </c>
      <c r="M43" s="53">
        <f t="shared" si="40"/>
        <v>0</v>
      </c>
      <c r="N43" s="54">
        <f t="shared" si="40"/>
        <v>0</v>
      </c>
      <c r="O43" s="55"/>
      <c r="P43" s="53">
        <f t="shared" si="40"/>
        <v>0</v>
      </c>
      <c r="Q43" s="53">
        <f t="shared" si="40"/>
        <v>0</v>
      </c>
      <c r="R43" s="56">
        <f t="shared" si="40"/>
        <v>0</v>
      </c>
      <c r="S43" s="57"/>
      <c r="T43" s="53">
        <f t="shared" si="40"/>
        <v>0</v>
      </c>
      <c r="U43" s="53">
        <f t="shared" si="40"/>
        <v>0</v>
      </c>
      <c r="V43" s="58">
        <f t="shared" si="40"/>
        <v>0</v>
      </c>
      <c r="W43" s="52">
        <f>X43+Y43+Z43</f>
        <v>29</v>
      </c>
      <c r="X43" s="53">
        <f t="shared" si="40"/>
        <v>29</v>
      </c>
      <c r="Y43" s="53">
        <f t="shared" si="40"/>
        <v>0</v>
      </c>
      <c r="Z43" s="56">
        <f t="shared" si="40"/>
        <v>0</v>
      </c>
      <c r="AA43" s="57">
        <f t="shared" si="2"/>
        <v>0</v>
      </c>
      <c r="AB43" s="53">
        <f t="shared" si="40"/>
        <v>0</v>
      </c>
      <c r="AC43" s="53">
        <f t="shared" si="40"/>
        <v>0</v>
      </c>
      <c r="AD43" s="58">
        <f t="shared" si="40"/>
        <v>0</v>
      </c>
      <c r="AE43" s="52">
        <f t="shared" si="6"/>
        <v>72</v>
      </c>
      <c r="AF43" s="53">
        <f t="shared" si="40"/>
        <v>72</v>
      </c>
      <c r="AG43" s="53">
        <f t="shared" si="40"/>
        <v>0</v>
      </c>
      <c r="AH43" s="56">
        <f t="shared" si="40"/>
        <v>0</v>
      </c>
      <c r="AI43" s="57">
        <f t="shared" si="7"/>
        <v>0</v>
      </c>
      <c r="AJ43" s="53">
        <f t="shared" si="40"/>
        <v>0</v>
      </c>
      <c r="AK43" s="53">
        <f t="shared" si="40"/>
        <v>0</v>
      </c>
      <c r="AL43" s="58">
        <f>SUM(AL44:AL46)</f>
        <v>0</v>
      </c>
    </row>
    <row r="44" spans="1:38">
      <c r="A44" s="62"/>
      <c r="B44" s="63" t="s">
        <v>60</v>
      </c>
      <c r="C44" s="44">
        <f>D44+E44+F44</f>
        <v>0</v>
      </c>
      <c r="D44" s="45"/>
      <c r="E44" s="45"/>
      <c r="F44" s="46"/>
      <c r="G44" s="47">
        <f>H44+I44+J44</f>
        <v>15</v>
      </c>
      <c r="H44" s="45">
        <v>15</v>
      </c>
      <c r="I44" s="45"/>
      <c r="J44" s="48"/>
      <c r="K44" s="49"/>
      <c r="L44" s="45"/>
      <c r="M44" s="45"/>
      <c r="N44" s="46"/>
      <c r="O44" s="47"/>
      <c r="P44" s="45"/>
      <c r="Q44" s="45"/>
      <c r="R44" s="48"/>
      <c r="S44" s="49"/>
      <c r="T44" s="45"/>
      <c r="U44" s="45"/>
      <c r="V44" s="50"/>
      <c r="W44" s="44">
        <f>X44+Y44+Z44</f>
        <v>5</v>
      </c>
      <c r="X44" s="45">
        <v>5</v>
      </c>
      <c r="Y44" s="45"/>
      <c r="Z44" s="48"/>
      <c r="AA44" s="49">
        <f t="shared" si="2"/>
        <v>0</v>
      </c>
      <c r="AB44" s="45"/>
      <c r="AC44" s="45"/>
      <c r="AD44" s="50"/>
      <c r="AE44" s="44">
        <f t="shared" si="6"/>
        <v>15</v>
      </c>
      <c r="AF44" s="45">
        <v>15</v>
      </c>
      <c r="AG44" s="45"/>
      <c r="AH44" s="48"/>
      <c r="AI44" s="49">
        <f t="shared" si="7"/>
        <v>0</v>
      </c>
      <c r="AJ44" s="45"/>
      <c r="AK44" s="45"/>
      <c r="AL44" s="50"/>
    </row>
    <row r="45" spans="1:38">
      <c r="A45" s="62"/>
      <c r="B45" s="63" t="s">
        <v>61</v>
      </c>
      <c r="C45" s="44">
        <f t="shared" ref="C45:C46" si="41">D45+E45+F45</f>
        <v>0</v>
      </c>
      <c r="D45" s="45"/>
      <c r="E45" s="45"/>
      <c r="F45" s="46"/>
      <c r="G45" s="47">
        <f t="shared" ref="G45:G46" si="42">H45+I45+J45</f>
        <v>36</v>
      </c>
      <c r="H45" s="45">
        <v>36</v>
      </c>
      <c r="I45" s="45"/>
      <c r="J45" s="48"/>
      <c r="K45" s="49"/>
      <c r="L45" s="45"/>
      <c r="M45" s="45"/>
      <c r="N45" s="46"/>
      <c r="O45" s="47"/>
      <c r="P45" s="45"/>
      <c r="Q45" s="45"/>
      <c r="R45" s="48"/>
      <c r="S45" s="49"/>
      <c r="T45" s="45"/>
      <c r="U45" s="45"/>
      <c r="V45" s="50"/>
      <c r="W45" s="44">
        <f t="shared" ref="W45:W56" si="43">X45+Y45+Z45</f>
        <v>17</v>
      </c>
      <c r="X45" s="45">
        <v>17</v>
      </c>
      <c r="Y45" s="45"/>
      <c r="Z45" s="48"/>
      <c r="AA45" s="49">
        <f t="shared" si="2"/>
        <v>0</v>
      </c>
      <c r="AB45" s="45"/>
      <c r="AC45" s="45"/>
      <c r="AD45" s="50"/>
      <c r="AE45" s="44">
        <f t="shared" si="6"/>
        <v>36</v>
      </c>
      <c r="AF45" s="45">
        <v>36</v>
      </c>
      <c r="AG45" s="45"/>
      <c r="AH45" s="48"/>
      <c r="AI45" s="49">
        <f t="shared" si="7"/>
        <v>0</v>
      </c>
      <c r="AJ45" s="45"/>
      <c r="AK45" s="45"/>
      <c r="AL45" s="50"/>
    </row>
    <row r="46" spans="1:38">
      <c r="A46" s="62"/>
      <c r="B46" s="63" t="s">
        <v>62</v>
      </c>
      <c r="C46" s="44">
        <f t="shared" si="41"/>
        <v>0</v>
      </c>
      <c r="D46" s="45"/>
      <c r="E46" s="45"/>
      <c r="F46" s="46"/>
      <c r="G46" s="47">
        <f t="shared" si="42"/>
        <v>21</v>
      </c>
      <c r="H46" s="45">
        <v>21</v>
      </c>
      <c r="I46" s="45"/>
      <c r="J46" s="48"/>
      <c r="K46" s="49"/>
      <c r="L46" s="45"/>
      <c r="M46" s="45"/>
      <c r="N46" s="46"/>
      <c r="O46" s="47"/>
      <c r="P46" s="45"/>
      <c r="Q46" s="45"/>
      <c r="R46" s="48"/>
      <c r="S46" s="49"/>
      <c r="T46" s="45"/>
      <c r="U46" s="45"/>
      <c r="V46" s="50"/>
      <c r="W46" s="44">
        <f t="shared" si="43"/>
        <v>7</v>
      </c>
      <c r="X46" s="45">
        <v>7</v>
      </c>
      <c r="Y46" s="45"/>
      <c r="Z46" s="48"/>
      <c r="AA46" s="49">
        <f t="shared" si="2"/>
        <v>0</v>
      </c>
      <c r="AB46" s="45"/>
      <c r="AC46" s="45"/>
      <c r="AD46" s="50"/>
      <c r="AE46" s="44">
        <f t="shared" si="6"/>
        <v>21</v>
      </c>
      <c r="AF46" s="45">
        <v>21</v>
      </c>
      <c r="AG46" s="45"/>
      <c r="AH46" s="48"/>
      <c r="AI46" s="49">
        <f t="shared" si="7"/>
        <v>0</v>
      </c>
      <c r="AJ46" s="45"/>
      <c r="AK46" s="45"/>
      <c r="AL46" s="50"/>
    </row>
    <row r="47" spans="1:38" ht="22.5">
      <c r="A47" s="62"/>
      <c r="B47" s="61" t="s">
        <v>63</v>
      </c>
      <c r="C47" s="52">
        <f>D47+E47+F47</f>
        <v>0</v>
      </c>
      <c r="D47" s="53">
        <f>SUM(D48:D49)</f>
        <v>0</v>
      </c>
      <c r="E47" s="53">
        <f t="shared" ref="E47:AL47" si="44">SUM(E48:E49)</f>
        <v>0</v>
      </c>
      <c r="F47" s="54">
        <f t="shared" si="44"/>
        <v>0</v>
      </c>
      <c r="G47" s="55">
        <f>H47+I47+J47</f>
        <v>72</v>
      </c>
      <c r="H47" s="53">
        <f t="shared" si="44"/>
        <v>0</v>
      </c>
      <c r="I47" s="53">
        <f t="shared" si="44"/>
        <v>72</v>
      </c>
      <c r="J47" s="56">
        <f t="shared" si="44"/>
        <v>0</v>
      </c>
      <c r="K47" s="57"/>
      <c r="L47" s="53">
        <f t="shared" si="44"/>
        <v>0</v>
      </c>
      <c r="M47" s="53">
        <f t="shared" si="44"/>
        <v>0</v>
      </c>
      <c r="N47" s="54">
        <f t="shared" si="44"/>
        <v>0</v>
      </c>
      <c r="O47" s="55"/>
      <c r="P47" s="53">
        <f t="shared" si="44"/>
        <v>0</v>
      </c>
      <c r="Q47" s="53">
        <f t="shared" si="44"/>
        <v>0</v>
      </c>
      <c r="R47" s="56">
        <f t="shared" si="44"/>
        <v>0</v>
      </c>
      <c r="S47" s="57"/>
      <c r="T47" s="53">
        <f t="shared" si="44"/>
        <v>0</v>
      </c>
      <c r="U47" s="53">
        <f t="shared" si="44"/>
        <v>0</v>
      </c>
      <c r="V47" s="58">
        <f t="shared" si="44"/>
        <v>0</v>
      </c>
      <c r="W47" s="52">
        <f t="shared" si="43"/>
        <v>29</v>
      </c>
      <c r="X47" s="53">
        <f t="shared" si="44"/>
        <v>0</v>
      </c>
      <c r="Y47" s="53">
        <f t="shared" si="44"/>
        <v>29</v>
      </c>
      <c r="Z47" s="56">
        <f t="shared" si="44"/>
        <v>0</v>
      </c>
      <c r="AA47" s="57">
        <f t="shared" si="2"/>
        <v>0</v>
      </c>
      <c r="AB47" s="53">
        <f t="shared" si="44"/>
        <v>0</v>
      </c>
      <c r="AC47" s="53">
        <f t="shared" si="44"/>
        <v>0</v>
      </c>
      <c r="AD47" s="58">
        <f t="shared" si="44"/>
        <v>0</v>
      </c>
      <c r="AE47" s="52">
        <f t="shared" si="6"/>
        <v>72</v>
      </c>
      <c r="AF47" s="53">
        <f t="shared" si="44"/>
        <v>0</v>
      </c>
      <c r="AG47" s="53">
        <f t="shared" si="44"/>
        <v>72</v>
      </c>
      <c r="AH47" s="56">
        <f t="shared" si="44"/>
        <v>0</v>
      </c>
      <c r="AI47" s="57">
        <f t="shared" si="7"/>
        <v>0</v>
      </c>
      <c r="AJ47" s="53">
        <f t="shared" si="44"/>
        <v>0</v>
      </c>
      <c r="AK47" s="53">
        <f t="shared" si="44"/>
        <v>0</v>
      </c>
      <c r="AL47" s="58">
        <f t="shared" si="44"/>
        <v>0</v>
      </c>
    </row>
    <row r="48" spans="1:38">
      <c r="A48" s="62"/>
      <c r="B48" s="43" t="s">
        <v>45</v>
      </c>
      <c r="C48" s="44">
        <f>D48+E48+F48</f>
        <v>0</v>
      </c>
      <c r="D48" s="45"/>
      <c r="E48" s="45"/>
      <c r="F48" s="46"/>
      <c r="G48" s="47">
        <f>H48+I48+J48</f>
        <v>24</v>
      </c>
      <c r="H48" s="45"/>
      <c r="I48" s="45">
        <v>24</v>
      </c>
      <c r="J48" s="48"/>
      <c r="K48" s="49"/>
      <c r="L48" s="45"/>
      <c r="M48" s="45"/>
      <c r="N48" s="46"/>
      <c r="O48" s="47"/>
      <c r="P48" s="45"/>
      <c r="Q48" s="45"/>
      <c r="R48" s="48"/>
      <c r="S48" s="49"/>
      <c r="T48" s="45"/>
      <c r="U48" s="45"/>
      <c r="V48" s="50"/>
      <c r="W48" s="44">
        <f t="shared" si="43"/>
        <v>10</v>
      </c>
      <c r="X48" s="45"/>
      <c r="Y48" s="45">
        <v>10</v>
      </c>
      <c r="Z48" s="48"/>
      <c r="AA48" s="49">
        <f t="shared" si="2"/>
        <v>0</v>
      </c>
      <c r="AB48" s="45"/>
      <c r="AC48" s="45"/>
      <c r="AD48" s="50"/>
      <c r="AE48" s="44">
        <f t="shared" si="6"/>
        <v>24</v>
      </c>
      <c r="AF48" s="45"/>
      <c r="AG48" s="45">
        <v>24</v>
      </c>
      <c r="AH48" s="48"/>
      <c r="AI48" s="49">
        <f t="shared" si="7"/>
        <v>0</v>
      </c>
      <c r="AJ48" s="45"/>
      <c r="AK48" s="45"/>
      <c r="AL48" s="50"/>
    </row>
    <row r="49" spans="1:38" ht="15" customHeight="1">
      <c r="A49" s="62"/>
      <c r="B49" s="43" t="s">
        <v>64</v>
      </c>
      <c r="C49" s="44">
        <f>D49+E49+F49</f>
        <v>0</v>
      </c>
      <c r="D49" s="45"/>
      <c r="E49" s="45"/>
      <c r="F49" s="46"/>
      <c r="G49" s="47">
        <f>H49+I49+J49</f>
        <v>48</v>
      </c>
      <c r="H49" s="45"/>
      <c r="I49" s="45">
        <v>48</v>
      </c>
      <c r="J49" s="48"/>
      <c r="K49" s="49"/>
      <c r="L49" s="45"/>
      <c r="M49" s="45"/>
      <c r="N49" s="46"/>
      <c r="O49" s="47"/>
      <c r="P49" s="45"/>
      <c r="Q49" s="45"/>
      <c r="R49" s="48"/>
      <c r="S49" s="49"/>
      <c r="T49" s="45"/>
      <c r="U49" s="45"/>
      <c r="V49" s="50"/>
      <c r="W49" s="44">
        <f t="shared" si="43"/>
        <v>19</v>
      </c>
      <c r="X49" s="45"/>
      <c r="Y49" s="45">
        <v>19</v>
      </c>
      <c r="Z49" s="48"/>
      <c r="AA49" s="49">
        <f t="shared" si="2"/>
        <v>0</v>
      </c>
      <c r="AB49" s="45"/>
      <c r="AC49" s="45"/>
      <c r="AD49" s="50"/>
      <c r="AE49" s="44">
        <f t="shared" si="6"/>
        <v>48</v>
      </c>
      <c r="AF49" s="45"/>
      <c r="AG49" s="45">
        <v>48</v>
      </c>
      <c r="AH49" s="48"/>
      <c r="AI49" s="49">
        <f t="shared" si="7"/>
        <v>0</v>
      </c>
      <c r="AJ49" s="45"/>
      <c r="AK49" s="45"/>
      <c r="AL49" s="50"/>
    </row>
    <row r="50" spans="1:38" ht="15" customHeight="1">
      <c r="A50" s="64"/>
      <c r="B50" s="65" t="s">
        <v>53</v>
      </c>
      <c r="C50" s="66">
        <f>D50+E50+F50</f>
        <v>0</v>
      </c>
      <c r="D50" s="67">
        <f>D39+D43+D47</f>
        <v>0</v>
      </c>
      <c r="E50" s="67">
        <f t="shared" ref="E50:F50" si="45">E39+E43+E47</f>
        <v>0</v>
      </c>
      <c r="F50" s="68">
        <f t="shared" si="45"/>
        <v>0</v>
      </c>
      <c r="G50" s="69">
        <f>H50+I50+J50</f>
        <v>252</v>
      </c>
      <c r="H50" s="67">
        <f>H39+H43+H47</f>
        <v>180</v>
      </c>
      <c r="I50" s="67">
        <f t="shared" ref="I50:J50" si="46">I39+I43+I47</f>
        <v>72</v>
      </c>
      <c r="J50" s="70">
        <f t="shared" si="46"/>
        <v>0</v>
      </c>
      <c r="K50" s="71"/>
      <c r="L50" s="67"/>
      <c r="M50" s="67"/>
      <c r="N50" s="68"/>
      <c r="O50" s="69"/>
      <c r="P50" s="67"/>
      <c r="Q50" s="67"/>
      <c r="R50" s="70"/>
      <c r="S50" s="71"/>
      <c r="T50" s="67"/>
      <c r="U50" s="67"/>
      <c r="V50" s="72"/>
      <c r="W50" s="66">
        <f t="shared" si="43"/>
        <v>106</v>
      </c>
      <c r="X50" s="67">
        <f>X39+X43+X47</f>
        <v>77</v>
      </c>
      <c r="Y50" s="67">
        <f t="shared" ref="Y50:Z50" si="47">Y39+Y43+Y47</f>
        <v>29</v>
      </c>
      <c r="Z50" s="70">
        <f t="shared" si="47"/>
        <v>0</v>
      </c>
      <c r="AA50" s="71">
        <f>AB50+AC50+AD50</f>
        <v>0</v>
      </c>
      <c r="AB50" s="67">
        <f>AB39+AB43+AB47</f>
        <v>0</v>
      </c>
      <c r="AC50" s="67">
        <f t="shared" ref="AC50:AD50" si="48">AC39+AC43+AC47</f>
        <v>0</v>
      </c>
      <c r="AD50" s="72">
        <f t="shared" si="48"/>
        <v>0</v>
      </c>
      <c r="AE50" s="66">
        <f>AF50+AG50+AH50</f>
        <v>252</v>
      </c>
      <c r="AF50" s="67">
        <f>AF39+AF43+AF47</f>
        <v>180</v>
      </c>
      <c r="AG50" s="67">
        <f t="shared" ref="AG50:AH50" si="49">AG39+AG43+AG47</f>
        <v>72</v>
      </c>
      <c r="AH50" s="67">
        <f t="shared" si="49"/>
        <v>0</v>
      </c>
      <c r="AI50" s="71">
        <f t="shared" si="7"/>
        <v>0</v>
      </c>
      <c r="AJ50" s="67">
        <f>AJ39+AJ43+AJ47</f>
        <v>0</v>
      </c>
      <c r="AK50" s="67">
        <f t="shared" ref="AK50:AL50" si="50">AK39+AK43+AK47</f>
        <v>0</v>
      </c>
      <c r="AL50" s="72">
        <f t="shared" si="50"/>
        <v>0</v>
      </c>
    </row>
    <row r="51" spans="1:38" ht="15" customHeight="1">
      <c r="A51" s="73" t="s">
        <v>65</v>
      </c>
      <c r="B51" s="61" t="s">
        <v>66</v>
      </c>
      <c r="C51" s="52"/>
      <c r="D51" s="53"/>
      <c r="E51" s="53"/>
      <c r="F51" s="54"/>
      <c r="G51" s="55"/>
      <c r="H51" s="53"/>
      <c r="I51" s="53"/>
      <c r="J51" s="56"/>
      <c r="K51" s="57">
        <f>L51+M51+N51</f>
        <v>126</v>
      </c>
      <c r="L51" s="53">
        <f>SUM(L52:L56)</f>
        <v>126</v>
      </c>
      <c r="M51" s="53">
        <f t="shared" ref="M51:AL51" si="51">SUM(M52:M56)</f>
        <v>0</v>
      </c>
      <c r="N51" s="54">
        <f t="shared" si="51"/>
        <v>0</v>
      </c>
      <c r="O51" s="55">
        <f>P51+Q51+R51</f>
        <v>126</v>
      </c>
      <c r="P51" s="53">
        <f t="shared" si="51"/>
        <v>126</v>
      </c>
      <c r="Q51" s="53">
        <f t="shared" si="51"/>
        <v>0</v>
      </c>
      <c r="R51" s="56">
        <f t="shared" si="51"/>
        <v>0</v>
      </c>
      <c r="S51" s="57">
        <f>T51+U51+V51</f>
        <v>0</v>
      </c>
      <c r="T51" s="53">
        <f t="shared" si="51"/>
        <v>0</v>
      </c>
      <c r="U51" s="53">
        <f t="shared" si="51"/>
        <v>0</v>
      </c>
      <c r="V51" s="58">
        <f t="shared" si="51"/>
        <v>0</v>
      </c>
      <c r="W51" s="52">
        <f t="shared" si="43"/>
        <v>72</v>
      </c>
      <c r="X51" s="53">
        <f t="shared" si="51"/>
        <v>72</v>
      </c>
      <c r="Y51" s="53">
        <f t="shared" si="51"/>
        <v>0</v>
      </c>
      <c r="Z51" s="56">
        <f t="shared" si="51"/>
        <v>0</v>
      </c>
      <c r="AA51" s="57">
        <f t="shared" si="2"/>
        <v>0</v>
      </c>
      <c r="AB51" s="53">
        <f t="shared" si="51"/>
        <v>0</v>
      </c>
      <c r="AC51" s="53">
        <f t="shared" si="51"/>
        <v>0</v>
      </c>
      <c r="AD51" s="58">
        <f t="shared" si="51"/>
        <v>0</v>
      </c>
      <c r="AE51" s="52">
        <f t="shared" si="6"/>
        <v>180</v>
      </c>
      <c r="AF51" s="53">
        <f t="shared" si="51"/>
        <v>180</v>
      </c>
      <c r="AG51" s="53">
        <f t="shared" si="51"/>
        <v>0</v>
      </c>
      <c r="AH51" s="56">
        <f t="shared" si="51"/>
        <v>0</v>
      </c>
      <c r="AI51" s="57">
        <f t="shared" si="7"/>
        <v>0</v>
      </c>
      <c r="AJ51" s="53">
        <f t="shared" si="51"/>
        <v>0</v>
      </c>
      <c r="AK51" s="53">
        <f t="shared" si="51"/>
        <v>0</v>
      </c>
      <c r="AL51" s="58">
        <f t="shared" si="51"/>
        <v>0</v>
      </c>
    </row>
    <row r="52" spans="1:38">
      <c r="A52" s="74"/>
      <c r="B52" s="43" t="s">
        <v>67</v>
      </c>
      <c r="C52" s="44"/>
      <c r="D52" s="45"/>
      <c r="E52" s="45"/>
      <c r="F52" s="46"/>
      <c r="G52" s="47"/>
      <c r="H52" s="45"/>
      <c r="I52" s="45"/>
      <c r="J52" s="48"/>
      <c r="K52" s="49">
        <f>L52+M52+N52</f>
        <v>54</v>
      </c>
      <c r="L52" s="45">
        <v>54</v>
      </c>
      <c r="M52" s="45"/>
      <c r="N52" s="46"/>
      <c r="O52" s="47">
        <f>P52+Q52+R52</f>
        <v>0</v>
      </c>
      <c r="P52" s="45"/>
      <c r="Q52" s="45"/>
      <c r="R52" s="48"/>
      <c r="S52" s="49">
        <f>T52+U52+V52</f>
        <v>0</v>
      </c>
      <c r="T52" s="45"/>
      <c r="U52" s="45"/>
      <c r="V52" s="50"/>
      <c r="W52" s="44">
        <f t="shared" si="43"/>
        <v>15</v>
      </c>
      <c r="X52" s="45">
        <v>15</v>
      </c>
      <c r="Y52" s="45"/>
      <c r="Z52" s="48"/>
      <c r="AA52" s="49">
        <f t="shared" si="2"/>
        <v>0</v>
      </c>
      <c r="AB52" s="45"/>
      <c r="AC52" s="45"/>
      <c r="AD52" s="50"/>
      <c r="AE52" s="44">
        <f t="shared" si="6"/>
        <v>36</v>
      </c>
      <c r="AF52" s="45">
        <v>36</v>
      </c>
      <c r="AG52" s="45"/>
      <c r="AH52" s="48"/>
      <c r="AI52" s="49">
        <f t="shared" si="7"/>
        <v>0</v>
      </c>
      <c r="AJ52" s="45"/>
      <c r="AK52" s="45"/>
      <c r="AL52" s="50"/>
    </row>
    <row r="53" spans="1:38">
      <c r="A53" s="74"/>
      <c r="B53" s="43" t="s">
        <v>68</v>
      </c>
      <c r="C53" s="44"/>
      <c r="D53" s="45"/>
      <c r="E53" s="45"/>
      <c r="F53" s="46"/>
      <c r="G53" s="47"/>
      <c r="H53" s="45"/>
      <c r="I53" s="45"/>
      <c r="J53" s="48"/>
      <c r="K53" s="49">
        <f t="shared" ref="K53:K56" si="52">L53+M53+N53</f>
        <v>42</v>
      </c>
      <c r="L53" s="45">
        <v>42</v>
      </c>
      <c r="M53" s="45"/>
      <c r="N53" s="46"/>
      <c r="O53" s="47">
        <f t="shared" ref="O53:O56" si="53">P53+Q53+R53</f>
        <v>0</v>
      </c>
      <c r="P53" s="45"/>
      <c r="Q53" s="45"/>
      <c r="R53" s="48"/>
      <c r="S53" s="49">
        <f t="shared" ref="S53:S56" si="54">T53+U53+V53</f>
        <v>0</v>
      </c>
      <c r="T53" s="45"/>
      <c r="U53" s="45"/>
      <c r="V53" s="50"/>
      <c r="W53" s="44">
        <f t="shared" si="43"/>
        <v>15</v>
      </c>
      <c r="X53" s="45">
        <v>15</v>
      </c>
      <c r="Y53" s="45"/>
      <c r="Z53" s="48"/>
      <c r="AA53" s="49">
        <f t="shared" si="2"/>
        <v>0</v>
      </c>
      <c r="AB53" s="45"/>
      <c r="AC53" s="45"/>
      <c r="AD53" s="50"/>
      <c r="AE53" s="44">
        <f t="shared" si="6"/>
        <v>36</v>
      </c>
      <c r="AF53" s="45">
        <v>36</v>
      </c>
      <c r="AG53" s="45"/>
      <c r="AH53" s="48"/>
      <c r="AI53" s="49">
        <f t="shared" si="7"/>
        <v>0</v>
      </c>
      <c r="AJ53" s="45"/>
      <c r="AK53" s="45"/>
      <c r="AL53" s="50"/>
    </row>
    <row r="54" spans="1:38">
      <c r="A54" s="74"/>
      <c r="B54" s="43" t="s">
        <v>69</v>
      </c>
      <c r="C54" s="44"/>
      <c r="D54" s="45"/>
      <c r="E54" s="45"/>
      <c r="F54" s="46"/>
      <c r="G54" s="47"/>
      <c r="H54" s="45"/>
      <c r="I54" s="45"/>
      <c r="J54" s="48"/>
      <c r="K54" s="49">
        <f t="shared" si="52"/>
        <v>30</v>
      </c>
      <c r="L54" s="45">
        <v>30</v>
      </c>
      <c r="M54" s="45"/>
      <c r="N54" s="46"/>
      <c r="O54" s="47">
        <f t="shared" si="53"/>
        <v>0</v>
      </c>
      <c r="P54" s="45"/>
      <c r="Q54" s="45"/>
      <c r="R54" s="48"/>
      <c r="S54" s="49">
        <f t="shared" si="54"/>
        <v>0</v>
      </c>
      <c r="T54" s="45"/>
      <c r="U54" s="45"/>
      <c r="V54" s="50"/>
      <c r="W54" s="44">
        <f t="shared" si="43"/>
        <v>7</v>
      </c>
      <c r="X54" s="45">
        <v>7</v>
      </c>
      <c r="Y54" s="45"/>
      <c r="Z54" s="48"/>
      <c r="AA54" s="49">
        <f t="shared" si="2"/>
        <v>0</v>
      </c>
      <c r="AB54" s="45"/>
      <c r="AC54" s="45"/>
      <c r="AD54" s="50"/>
      <c r="AE54" s="44">
        <f t="shared" si="6"/>
        <v>18</v>
      </c>
      <c r="AF54" s="45">
        <v>18</v>
      </c>
      <c r="AG54" s="45"/>
      <c r="AH54" s="48"/>
      <c r="AI54" s="49">
        <f t="shared" si="7"/>
        <v>0</v>
      </c>
      <c r="AJ54" s="45"/>
      <c r="AK54" s="45"/>
      <c r="AL54" s="50"/>
    </row>
    <row r="55" spans="1:38">
      <c r="A55" s="74"/>
      <c r="B55" s="43" t="s">
        <v>70</v>
      </c>
      <c r="C55" s="44"/>
      <c r="D55" s="45"/>
      <c r="E55" s="45"/>
      <c r="F55" s="46"/>
      <c r="G55" s="47"/>
      <c r="H55" s="45"/>
      <c r="I55" s="45"/>
      <c r="J55" s="48"/>
      <c r="K55" s="49">
        <f t="shared" si="52"/>
        <v>0</v>
      </c>
      <c r="L55" s="45"/>
      <c r="M55" s="45"/>
      <c r="N55" s="46"/>
      <c r="O55" s="47">
        <f t="shared" si="53"/>
        <v>72</v>
      </c>
      <c r="P55" s="45">
        <v>72</v>
      </c>
      <c r="Q55" s="45"/>
      <c r="R55" s="48"/>
      <c r="S55" s="49">
        <f t="shared" si="54"/>
        <v>0</v>
      </c>
      <c r="T55" s="45"/>
      <c r="U55" s="45"/>
      <c r="V55" s="50"/>
      <c r="W55" s="44">
        <f t="shared" si="43"/>
        <v>21</v>
      </c>
      <c r="X55" s="45">
        <v>21</v>
      </c>
      <c r="Y55" s="45"/>
      <c r="Z55" s="48"/>
      <c r="AA55" s="49">
        <f t="shared" si="2"/>
        <v>0</v>
      </c>
      <c r="AB55" s="45"/>
      <c r="AC55" s="45"/>
      <c r="AD55" s="50"/>
      <c r="AE55" s="44">
        <f t="shared" si="6"/>
        <v>54</v>
      </c>
      <c r="AF55" s="45">
        <v>54</v>
      </c>
      <c r="AG55" s="45"/>
      <c r="AH55" s="48"/>
      <c r="AI55" s="49">
        <f t="shared" si="7"/>
        <v>0</v>
      </c>
      <c r="AJ55" s="45"/>
      <c r="AK55" s="45"/>
      <c r="AL55" s="50"/>
    </row>
    <row r="56" spans="1:38" ht="22.5">
      <c r="A56" s="74"/>
      <c r="B56" s="43" t="s">
        <v>71</v>
      </c>
      <c r="C56" s="44"/>
      <c r="D56" s="45"/>
      <c r="E56" s="45"/>
      <c r="F56" s="46"/>
      <c r="G56" s="47"/>
      <c r="H56" s="45"/>
      <c r="I56" s="45"/>
      <c r="J56" s="48"/>
      <c r="K56" s="49">
        <f t="shared" si="52"/>
        <v>0</v>
      </c>
      <c r="L56" s="45"/>
      <c r="M56" s="45"/>
      <c r="N56" s="46"/>
      <c r="O56" s="47">
        <f t="shared" si="53"/>
        <v>54</v>
      </c>
      <c r="P56" s="45">
        <v>54</v>
      </c>
      <c r="Q56" s="45"/>
      <c r="R56" s="48"/>
      <c r="S56" s="49">
        <f t="shared" si="54"/>
        <v>0</v>
      </c>
      <c r="T56" s="45"/>
      <c r="U56" s="45"/>
      <c r="V56" s="50"/>
      <c r="W56" s="44">
        <f t="shared" si="43"/>
        <v>14</v>
      </c>
      <c r="X56" s="45">
        <v>14</v>
      </c>
      <c r="Y56" s="45"/>
      <c r="Z56" s="48"/>
      <c r="AA56" s="49">
        <f t="shared" si="2"/>
        <v>0</v>
      </c>
      <c r="AB56" s="45"/>
      <c r="AC56" s="45"/>
      <c r="AD56" s="50"/>
      <c r="AE56" s="44">
        <f t="shared" si="6"/>
        <v>36</v>
      </c>
      <c r="AF56" s="45">
        <v>36</v>
      </c>
      <c r="AG56" s="45"/>
      <c r="AH56" s="48"/>
      <c r="AI56" s="49">
        <f t="shared" si="7"/>
        <v>0</v>
      </c>
      <c r="AJ56" s="45"/>
      <c r="AK56" s="45"/>
      <c r="AL56" s="50"/>
    </row>
    <row r="57" spans="1:38">
      <c r="A57" s="74"/>
      <c r="B57" s="61" t="s">
        <v>72</v>
      </c>
      <c r="C57" s="52"/>
      <c r="D57" s="53"/>
      <c r="E57" s="53"/>
      <c r="F57" s="54"/>
      <c r="G57" s="55"/>
      <c r="H57" s="53"/>
      <c r="I57" s="53"/>
      <c r="J57" s="56"/>
      <c r="K57" s="57">
        <f>L57+M57+N57</f>
        <v>126</v>
      </c>
      <c r="L57" s="53">
        <f>SUM(L58:L63)</f>
        <v>126</v>
      </c>
      <c r="M57" s="53">
        <f t="shared" ref="M57:AL57" si="55">SUM(M58:M63)</f>
        <v>0</v>
      </c>
      <c r="N57" s="54">
        <f t="shared" si="55"/>
        <v>0</v>
      </c>
      <c r="O57" s="55">
        <f>P57+Q57+R57</f>
        <v>126</v>
      </c>
      <c r="P57" s="53">
        <f t="shared" si="55"/>
        <v>126</v>
      </c>
      <c r="Q57" s="53">
        <f t="shared" si="55"/>
        <v>0</v>
      </c>
      <c r="R57" s="56">
        <f t="shared" si="55"/>
        <v>0</v>
      </c>
      <c r="S57" s="57">
        <f>T57+U57+V57</f>
        <v>93</v>
      </c>
      <c r="T57" s="53">
        <f t="shared" si="55"/>
        <v>93</v>
      </c>
      <c r="U57" s="53">
        <f t="shared" si="55"/>
        <v>0</v>
      </c>
      <c r="V57" s="58">
        <f t="shared" si="55"/>
        <v>0</v>
      </c>
      <c r="W57" s="52">
        <f>X57+Y57+Z57</f>
        <v>36</v>
      </c>
      <c r="X57" s="53">
        <f t="shared" si="55"/>
        <v>36</v>
      </c>
      <c r="Y57" s="53">
        <f t="shared" si="55"/>
        <v>0</v>
      </c>
      <c r="Z57" s="56">
        <f t="shared" si="55"/>
        <v>0</v>
      </c>
      <c r="AA57" s="57">
        <f t="shared" si="2"/>
        <v>36</v>
      </c>
      <c r="AB57" s="53">
        <f t="shared" si="55"/>
        <v>36</v>
      </c>
      <c r="AC57" s="53">
        <f t="shared" si="55"/>
        <v>0</v>
      </c>
      <c r="AD57" s="58">
        <f t="shared" si="55"/>
        <v>0</v>
      </c>
      <c r="AE57" s="52">
        <f t="shared" si="6"/>
        <v>90</v>
      </c>
      <c r="AF57" s="53">
        <f t="shared" si="55"/>
        <v>90</v>
      </c>
      <c r="AG57" s="53">
        <f t="shared" si="55"/>
        <v>0</v>
      </c>
      <c r="AH57" s="56">
        <f t="shared" si="55"/>
        <v>0</v>
      </c>
      <c r="AI57" s="57">
        <f t="shared" si="7"/>
        <v>90</v>
      </c>
      <c r="AJ57" s="53">
        <f t="shared" si="55"/>
        <v>90</v>
      </c>
      <c r="AK57" s="53">
        <f t="shared" si="55"/>
        <v>0</v>
      </c>
      <c r="AL57" s="58">
        <f t="shared" si="55"/>
        <v>0</v>
      </c>
    </row>
    <row r="58" spans="1:38" ht="33.75">
      <c r="A58" s="74"/>
      <c r="B58" s="75" t="s">
        <v>73</v>
      </c>
      <c r="C58" s="44"/>
      <c r="D58" s="45"/>
      <c r="E58" s="45"/>
      <c r="F58" s="46"/>
      <c r="G58" s="47"/>
      <c r="H58" s="45"/>
      <c r="I58" s="45"/>
      <c r="J58" s="48"/>
      <c r="K58" s="49">
        <f>L58+M58+N58</f>
        <v>48</v>
      </c>
      <c r="L58" s="45">
        <v>48</v>
      </c>
      <c r="M58" s="45"/>
      <c r="N58" s="46"/>
      <c r="O58" s="47">
        <f>P58+Q58+R58</f>
        <v>0</v>
      </c>
      <c r="P58" s="45"/>
      <c r="Q58" s="45"/>
      <c r="R58" s="48"/>
      <c r="S58" s="49">
        <f>T58+U58+V58</f>
        <v>0</v>
      </c>
      <c r="T58" s="45"/>
      <c r="U58" s="45"/>
      <c r="V58" s="50"/>
      <c r="W58" s="44">
        <f>X58+Y58+Z58</f>
        <v>15</v>
      </c>
      <c r="X58" s="45">
        <v>15</v>
      </c>
      <c r="Y58" s="45"/>
      <c r="Z58" s="48"/>
      <c r="AA58" s="49">
        <f t="shared" si="2"/>
        <v>0</v>
      </c>
      <c r="AB58" s="45"/>
      <c r="AC58" s="45"/>
      <c r="AD58" s="50"/>
      <c r="AE58" s="44">
        <f t="shared" si="6"/>
        <v>36</v>
      </c>
      <c r="AF58" s="45">
        <v>36</v>
      </c>
      <c r="AG58" s="45"/>
      <c r="AH58" s="48"/>
      <c r="AI58" s="49">
        <f t="shared" si="7"/>
        <v>0</v>
      </c>
      <c r="AJ58" s="45"/>
      <c r="AK58" s="45"/>
      <c r="AL58" s="50"/>
    </row>
    <row r="59" spans="1:38">
      <c r="A59" s="74"/>
      <c r="B59" s="75" t="s">
        <v>74</v>
      </c>
      <c r="C59" s="44"/>
      <c r="D59" s="45"/>
      <c r="E59" s="45"/>
      <c r="F59" s="46"/>
      <c r="G59" s="47"/>
      <c r="H59" s="45"/>
      <c r="I59" s="45"/>
      <c r="J59" s="48"/>
      <c r="K59" s="49">
        <f t="shared" ref="K59:K63" si="56">L59+M59+N59</f>
        <v>54</v>
      </c>
      <c r="L59" s="45">
        <v>54</v>
      </c>
      <c r="M59" s="45"/>
      <c r="N59" s="46"/>
      <c r="O59" s="47">
        <f t="shared" ref="O59:O63" si="57">P59+Q59+R59</f>
        <v>0</v>
      </c>
      <c r="P59" s="45"/>
      <c r="Q59" s="45"/>
      <c r="R59" s="48"/>
      <c r="S59" s="49">
        <f t="shared" ref="S59:S63" si="58">T59+U59+V59</f>
        <v>0</v>
      </c>
      <c r="T59" s="45"/>
      <c r="U59" s="45"/>
      <c r="V59" s="50"/>
      <c r="W59" s="44">
        <f t="shared" ref="W59:W63" si="59">X59+Y59+Z59</f>
        <v>16</v>
      </c>
      <c r="X59" s="45">
        <v>16</v>
      </c>
      <c r="Y59" s="45"/>
      <c r="Z59" s="48"/>
      <c r="AA59" s="49">
        <f t="shared" si="2"/>
        <v>0</v>
      </c>
      <c r="AB59" s="45"/>
      <c r="AC59" s="45"/>
      <c r="AD59" s="50"/>
      <c r="AE59" s="44">
        <f t="shared" si="6"/>
        <v>42</v>
      </c>
      <c r="AF59" s="45">
        <v>42</v>
      </c>
      <c r="AG59" s="45"/>
      <c r="AH59" s="48"/>
      <c r="AI59" s="49">
        <f t="shared" si="7"/>
        <v>0</v>
      </c>
      <c r="AJ59" s="45"/>
      <c r="AK59" s="45"/>
      <c r="AL59" s="50"/>
    </row>
    <row r="60" spans="1:38">
      <c r="A60" s="74"/>
      <c r="B60" s="75" t="s">
        <v>75</v>
      </c>
      <c r="C60" s="44"/>
      <c r="D60" s="45"/>
      <c r="E60" s="45"/>
      <c r="F60" s="46"/>
      <c r="G60" s="47"/>
      <c r="H60" s="45"/>
      <c r="I60" s="45"/>
      <c r="J60" s="48"/>
      <c r="K60" s="49">
        <f t="shared" si="56"/>
        <v>24</v>
      </c>
      <c r="L60" s="45">
        <v>24</v>
      </c>
      <c r="M60" s="45"/>
      <c r="N60" s="46"/>
      <c r="O60" s="47">
        <f t="shared" si="57"/>
        <v>0</v>
      </c>
      <c r="P60" s="45"/>
      <c r="Q60" s="45"/>
      <c r="R60" s="48"/>
      <c r="S60" s="49">
        <f t="shared" si="58"/>
        <v>0</v>
      </c>
      <c r="T60" s="45"/>
      <c r="U60" s="45"/>
      <c r="V60" s="50"/>
      <c r="W60" s="44">
        <f t="shared" si="59"/>
        <v>5</v>
      </c>
      <c r="X60" s="45">
        <v>5</v>
      </c>
      <c r="Y60" s="45"/>
      <c r="Z60" s="48"/>
      <c r="AA60" s="49">
        <f t="shared" si="2"/>
        <v>0</v>
      </c>
      <c r="AB60" s="45"/>
      <c r="AC60" s="45"/>
      <c r="AD60" s="50"/>
      <c r="AE60" s="44">
        <f t="shared" si="6"/>
        <v>12</v>
      </c>
      <c r="AF60" s="45">
        <v>12</v>
      </c>
      <c r="AG60" s="45"/>
      <c r="AH60" s="48"/>
      <c r="AI60" s="49">
        <f t="shared" si="7"/>
        <v>0</v>
      </c>
      <c r="AJ60" s="45"/>
      <c r="AK60" s="45"/>
      <c r="AL60" s="50"/>
    </row>
    <row r="61" spans="1:38">
      <c r="A61" s="74"/>
      <c r="B61" s="75" t="s">
        <v>76</v>
      </c>
      <c r="C61" s="44"/>
      <c r="D61" s="45"/>
      <c r="E61" s="45"/>
      <c r="F61" s="46"/>
      <c r="G61" s="47"/>
      <c r="H61" s="45"/>
      <c r="I61" s="45"/>
      <c r="J61" s="48"/>
      <c r="K61" s="49">
        <f t="shared" si="56"/>
        <v>0</v>
      </c>
      <c r="L61" s="45"/>
      <c r="M61" s="45"/>
      <c r="N61" s="46"/>
      <c r="O61" s="47">
        <f t="shared" si="57"/>
        <v>24</v>
      </c>
      <c r="P61" s="45">
        <v>24</v>
      </c>
      <c r="Q61" s="45"/>
      <c r="R61" s="48"/>
      <c r="S61" s="49">
        <f t="shared" si="58"/>
        <v>0</v>
      </c>
      <c r="T61" s="45"/>
      <c r="U61" s="45"/>
      <c r="V61" s="50"/>
      <c r="W61" s="44">
        <f t="shared" si="59"/>
        <v>0</v>
      </c>
      <c r="X61" s="45"/>
      <c r="Y61" s="45"/>
      <c r="Z61" s="48"/>
      <c r="AA61" s="49">
        <f t="shared" si="2"/>
        <v>6</v>
      </c>
      <c r="AB61" s="45">
        <v>6</v>
      </c>
      <c r="AC61" s="45"/>
      <c r="AD61" s="50"/>
      <c r="AE61" s="44">
        <f t="shared" si="6"/>
        <v>0</v>
      </c>
      <c r="AF61" s="45"/>
      <c r="AG61" s="45"/>
      <c r="AH61" s="48"/>
      <c r="AI61" s="49">
        <f t="shared" si="7"/>
        <v>14</v>
      </c>
      <c r="AJ61" s="45">
        <v>14</v>
      </c>
      <c r="AK61" s="45"/>
      <c r="AL61" s="50"/>
    </row>
    <row r="62" spans="1:38" ht="22.5">
      <c r="A62" s="74"/>
      <c r="B62" s="75" t="s">
        <v>77</v>
      </c>
      <c r="C62" s="44"/>
      <c r="D62" s="45"/>
      <c r="E62" s="45"/>
      <c r="F62" s="46"/>
      <c r="G62" s="47"/>
      <c r="H62" s="45"/>
      <c r="I62" s="45"/>
      <c r="J62" s="48"/>
      <c r="K62" s="49">
        <f t="shared" si="56"/>
        <v>0</v>
      </c>
      <c r="L62" s="45"/>
      <c r="M62" s="45"/>
      <c r="N62" s="46"/>
      <c r="O62" s="47">
        <f t="shared" si="57"/>
        <v>78</v>
      </c>
      <c r="P62" s="45">
        <v>78</v>
      </c>
      <c r="Q62" s="45"/>
      <c r="R62" s="48"/>
      <c r="S62" s="49">
        <f t="shared" si="58"/>
        <v>62</v>
      </c>
      <c r="T62" s="45">
        <v>62</v>
      </c>
      <c r="U62" s="45"/>
      <c r="V62" s="50"/>
      <c r="W62" s="44">
        <f t="shared" si="59"/>
        <v>0</v>
      </c>
      <c r="X62" s="45"/>
      <c r="Y62" s="45"/>
      <c r="Z62" s="48"/>
      <c r="AA62" s="49">
        <f t="shared" si="2"/>
        <v>24</v>
      </c>
      <c r="AB62" s="45">
        <v>24</v>
      </c>
      <c r="AC62" s="45"/>
      <c r="AD62" s="50"/>
      <c r="AE62" s="44">
        <f t="shared" si="6"/>
        <v>0</v>
      </c>
      <c r="AF62" s="45"/>
      <c r="AG62" s="45"/>
      <c r="AH62" s="48"/>
      <c r="AI62" s="49">
        <f t="shared" si="7"/>
        <v>60</v>
      </c>
      <c r="AJ62" s="45">
        <v>60</v>
      </c>
      <c r="AK62" s="45"/>
      <c r="AL62" s="50"/>
    </row>
    <row r="63" spans="1:38" ht="33.75" customHeight="1">
      <c r="A63" s="74"/>
      <c r="B63" s="75" t="s">
        <v>78</v>
      </c>
      <c r="C63" s="44"/>
      <c r="D63" s="45"/>
      <c r="E63" s="45"/>
      <c r="F63" s="46"/>
      <c r="G63" s="47"/>
      <c r="H63" s="45"/>
      <c r="I63" s="45"/>
      <c r="J63" s="48"/>
      <c r="K63" s="49">
        <f t="shared" si="56"/>
        <v>0</v>
      </c>
      <c r="L63" s="45"/>
      <c r="M63" s="45"/>
      <c r="N63" s="46"/>
      <c r="O63" s="47">
        <f t="shared" si="57"/>
        <v>24</v>
      </c>
      <c r="P63" s="45">
        <v>24</v>
      </c>
      <c r="Q63" s="45"/>
      <c r="R63" s="48"/>
      <c r="S63" s="49">
        <f t="shared" si="58"/>
        <v>31</v>
      </c>
      <c r="T63" s="45">
        <v>31</v>
      </c>
      <c r="U63" s="45"/>
      <c r="V63" s="50"/>
      <c r="W63" s="44">
        <f t="shared" si="59"/>
        <v>0</v>
      </c>
      <c r="X63" s="45"/>
      <c r="Y63" s="45"/>
      <c r="Z63" s="48"/>
      <c r="AA63" s="49">
        <f t="shared" si="2"/>
        <v>6</v>
      </c>
      <c r="AB63" s="45">
        <v>6</v>
      </c>
      <c r="AC63" s="45"/>
      <c r="AD63" s="50"/>
      <c r="AE63" s="44">
        <f t="shared" si="6"/>
        <v>0</v>
      </c>
      <c r="AF63" s="45"/>
      <c r="AG63" s="45"/>
      <c r="AH63" s="48"/>
      <c r="AI63" s="49">
        <f t="shared" si="7"/>
        <v>16</v>
      </c>
      <c r="AJ63" s="45">
        <v>16</v>
      </c>
      <c r="AK63" s="45"/>
      <c r="AL63" s="50"/>
    </row>
    <row r="64" spans="1:38">
      <c r="A64" s="76"/>
      <c r="B64" s="65" t="s">
        <v>53</v>
      </c>
      <c r="C64" s="66"/>
      <c r="D64" s="67"/>
      <c r="E64" s="67"/>
      <c r="F64" s="68"/>
      <c r="G64" s="69"/>
      <c r="H64" s="67"/>
      <c r="I64" s="67"/>
      <c r="J64" s="70"/>
      <c r="K64" s="71">
        <f>L64+M64+N64</f>
        <v>252</v>
      </c>
      <c r="L64" s="67">
        <f>L51+L57</f>
        <v>252</v>
      </c>
      <c r="M64" s="67">
        <f t="shared" ref="M64:N64" si="60">M51+M57</f>
        <v>0</v>
      </c>
      <c r="N64" s="68">
        <f t="shared" si="60"/>
        <v>0</v>
      </c>
      <c r="O64" s="69">
        <f>P64+Q64+R64</f>
        <v>252</v>
      </c>
      <c r="P64" s="67">
        <f>P51+P57</f>
        <v>252</v>
      </c>
      <c r="Q64" s="67">
        <f t="shared" ref="Q64:R64" si="61">Q51+Q57</f>
        <v>0</v>
      </c>
      <c r="R64" s="70">
        <f t="shared" si="61"/>
        <v>0</v>
      </c>
      <c r="S64" s="71">
        <f>T64+U64+V64</f>
        <v>93</v>
      </c>
      <c r="T64" s="67">
        <f>T51+T57</f>
        <v>93</v>
      </c>
      <c r="U64" s="67">
        <f t="shared" ref="U64:V64" si="62">U51+U57</f>
        <v>0</v>
      </c>
      <c r="V64" s="72">
        <f t="shared" si="62"/>
        <v>0</v>
      </c>
      <c r="W64" s="66">
        <f>X64+Y64+Z64</f>
        <v>108</v>
      </c>
      <c r="X64" s="67">
        <f>X51+X57</f>
        <v>108</v>
      </c>
      <c r="Y64" s="67">
        <f t="shared" ref="Y64:Z64" si="63">Y51+Y57</f>
        <v>0</v>
      </c>
      <c r="Z64" s="70">
        <f t="shared" si="63"/>
        <v>0</v>
      </c>
      <c r="AA64" s="71">
        <f>AB64+AC64+AD64</f>
        <v>36</v>
      </c>
      <c r="AB64" s="67">
        <f>AB57+AB51</f>
        <v>36</v>
      </c>
      <c r="AC64" s="67">
        <f t="shared" ref="AC64:AD64" si="64">AC57+AC51</f>
        <v>0</v>
      </c>
      <c r="AD64" s="72">
        <f t="shared" si="64"/>
        <v>0</v>
      </c>
      <c r="AE64" s="66">
        <f>AF64+AG64+AH64</f>
        <v>270</v>
      </c>
      <c r="AF64" s="67">
        <f>AF51+AF57</f>
        <v>270</v>
      </c>
      <c r="AG64" s="67">
        <f t="shared" ref="AG64:AH64" si="65">AG51+AG57</f>
        <v>0</v>
      </c>
      <c r="AH64" s="67">
        <f t="shared" si="65"/>
        <v>0</v>
      </c>
      <c r="AI64" s="71">
        <f t="shared" si="7"/>
        <v>90</v>
      </c>
      <c r="AJ64" s="67">
        <f>AJ51+AJ57</f>
        <v>90</v>
      </c>
      <c r="AK64" s="67">
        <f t="shared" ref="AK64:AL64" si="66">AK51+AK57</f>
        <v>0</v>
      </c>
      <c r="AL64" s="72">
        <f t="shared" si="66"/>
        <v>0</v>
      </c>
    </row>
    <row r="65" spans="1:38" ht="15" customHeight="1">
      <c r="A65" s="73" t="s">
        <v>79</v>
      </c>
      <c r="B65" s="61" t="s">
        <v>80</v>
      </c>
      <c r="C65" s="52"/>
      <c r="D65" s="53"/>
      <c r="E65" s="53"/>
      <c r="F65" s="54"/>
      <c r="G65" s="55"/>
      <c r="H65" s="53"/>
      <c r="I65" s="53"/>
      <c r="J65" s="56"/>
      <c r="K65" s="57">
        <f>L65+M65+N65</f>
        <v>0</v>
      </c>
      <c r="L65" s="53">
        <f>SUM(L66:L68)</f>
        <v>0</v>
      </c>
      <c r="M65" s="53">
        <f t="shared" ref="M65:AL65" si="67">SUM(M66:M68)</f>
        <v>0</v>
      </c>
      <c r="N65" s="54">
        <f t="shared" si="67"/>
        <v>0</v>
      </c>
      <c r="O65" s="55">
        <f>P65+Q65+R65</f>
        <v>72</v>
      </c>
      <c r="P65" s="53">
        <f t="shared" si="67"/>
        <v>72</v>
      </c>
      <c r="Q65" s="53">
        <f t="shared" si="67"/>
        <v>0</v>
      </c>
      <c r="R65" s="56">
        <f t="shared" si="67"/>
        <v>0</v>
      </c>
      <c r="S65" s="57">
        <f>T65+U65+V65</f>
        <v>0</v>
      </c>
      <c r="T65" s="53">
        <f t="shared" si="67"/>
        <v>0</v>
      </c>
      <c r="U65" s="53">
        <f t="shared" si="67"/>
        <v>0</v>
      </c>
      <c r="V65" s="58">
        <f t="shared" si="67"/>
        <v>0</v>
      </c>
      <c r="W65" s="52">
        <f>X65+Y65+Z65</f>
        <v>0</v>
      </c>
      <c r="X65" s="53">
        <f t="shared" si="67"/>
        <v>0</v>
      </c>
      <c r="Y65" s="53">
        <f t="shared" si="67"/>
        <v>0</v>
      </c>
      <c r="Z65" s="56">
        <f t="shared" si="67"/>
        <v>0</v>
      </c>
      <c r="AA65" s="57">
        <f t="shared" si="2"/>
        <v>31</v>
      </c>
      <c r="AB65" s="53">
        <f t="shared" si="67"/>
        <v>31</v>
      </c>
      <c r="AC65" s="53">
        <f t="shared" si="67"/>
        <v>0</v>
      </c>
      <c r="AD65" s="58">
        <f t="shared" si="67"/>
        <v>0</v>
      </c>
      <c r="AE65" s="52">
        <f t="shared" si="6"/>
        <v>0</v>
      </c>
      <c r="AF65" s="53">
        <f t="shared" si="67"/>
        <v>0</v>
      </c>
      <c r="AG65" s="53">
        <f t="shared" si="67"/>
        <v>0</v>
      </c>
      <c r="AH65" s="56">
        <f t="shared" si="67"/>
        <v>0</v>
      </c>
      <c r="AI65" s="57">
        <f t="shared" si="7"/>
        <v>62</v>
      </c>
      <c r="AJ65" s="53">
        <f t="shared" si="67"/>
        <v>62</v>
      </c>
      <c r="AK65" s="53">
        <f t="shared" si="67"/>
        <v>0</v>
      </c>
      <c r="AL65" s="58">
        <f t="shared" si="67"/>
        <v>0</v>
      </c>
    </row>
    <row r="66" spans="1:38">
      <c r="A66" s="74"/>
      <c r="B66" s="77" t="s">
        <v>81</v>
      </c>
      <c r="C66" s="44"/>
      <c r="D66" s="45"/>
      <c r="E66" s="45"/>
      <c r="F66" s="46"/>
      <c r="G66" s="47"/>
      <c r="H66" s="45"/>
      <c r="I66" s="45"/>
      <c r="J66" s="48"/>
      <c r="K66" s="49">
        <f>L66+M66+N66</f>
        <v>0</v>
      </c>
      <c r="L66" s="45"/>
      <c r="M66" s="45"/>
      <c r="N66" s="46"/>
      <c r="O66" s="47">
        <f>P66+Q66+R66</f>
        <v>9</v>
      </c>
      <c r="P66" s="45">
        <v>9</v>
      </c>
      <c r="Q66" s="45"/>
      <c r="R66" s="48"/>
      <c r="S66" s="49">
        <f>T66+U66+V66</f>
        <v>0</v>
      </c>
      <c r="T66" s="45"/>
      <c r="U66" s="45"/>
      <c r="V66" s="50"/>
      <c r="W66" s="44">
        <f>X66+Y66+Z66</f>
        <v>0</v>
      </c>
      <c r="X66" s="45"/>
      <c r="Y66" s="45"/>
      <c r="Z66" s="48"/>
      <c r="AA66" s="49">
        <f t="shared" si="2"/>
        <v>6</v>
      </c>
      <c r="AB66" s="45">
        <v>6</v>
      </c>
      <c r="AC66" s="45"/>
      <c r="AD66" s="50"/>
      <c r="AE66" s="44">
        <f t="shared" si="6"/>
        <v>0</v>
      </c>
      <c r="AF66" s="45"/>
      <c r="AG66" s="45"/>
      <c r="AH66" s="48"/>
      <c r="AI66" s="49">
        <f t="shared" si="7"/>
        <v>8</v>
      </c>
      <c r="AJ66" s="45">
        <v>8</v>
      </c>
      <c r="AK66" s="45"/>
      <c r="AL66" s="50"/>
    </row>
    <row r="67" spans="1:38">
      <c r="A67" s="74"/>
      <c r="B67" s="77" t="s">
        <v>82</v>
      </c>
      <c r="C67" s="44"/>
      <c r="D67" s="45"/>
      <c r="E67" s="45"/>
      <c r="F67" s="46"/>
      <c r="G67" s="47"/>
      <c r="H67" s="45"/>
      <c r="I67" s="45"/>
      <c r="J67" s="48"/>
      <c r="K67" s="49">
        <f t="shared" ref="K67:K68" si="68">L67+M67+N67</f>
        <v>0</v>
      </c>
      <c r="L67" s="45"/>
      <c r="M67" s="45"/>
      <c r="N67" s="46"/>
      <c r="O67" s="47">
        <f t="shared" ref="O67:O68" si="69">P67+Q67+R67</f>
        <v>27</v>
      </c>
      <c r="P67" s="45">
        <v>27</v>
      </c>
      <c r="Q67" s="45"/>
      <c r="R67" s="48"/>
      <c r="S67" s="49">
        <f t="shared" ref="S67:S68" si="70">T67+U67+V67</f>
        <v>0</v>
      </c>
      <c r="T67" s="45"/>
      <c r="U67" s="45"/>
      <c r="V67" s="50"/>
      <c r="W67" s="44">
        <f t="shared" ref="W67:W68" si="71">X67+Y67+Z67</f>
        <v>0</v>
      </c>
      <c r="X67" s="45"/>
      <c r="Y67" s="45"/>
      <c r="Z67" s="48"/>
      <c r="AA67" s="49">
        <f t="shared" si="2"/>
        <v>10</v>
      </c>
      <c r="AB67" s="45">
        <v>10</v>
      </c>
      <c r="AC67" s="45"/>
      <c r="AD67" s="50"/>
      <c r="AE67" s="44">
        <f t="shared" si="6"/>
        <v>0</v>
      </c>
      <c r="AF67" s="45"/>
      <c r="AG67" s="45"/>
      <c r="AH67" s="48"/>
      <c r="AI67" s="49">
        <f t="shared" si="7"/>
        <v>23</v>
      </c>
      <c r="AJ67" s="45">
        <v>23</v>
      </c>
      <c r="AK67" s="45"/>
      <c r="AL67" s="50"/>
    </row>
    <row r="68" spans="1:38">
      <c r="A68" s="74"/>
      <c r="B68" s="77" t="s">
        <v>83</v>
      </c>
      <c r="C68" s="44"/>
      <c r="D68" s="45"/>
      <c r="E68" s="45"/>
      <c r="F68" s="46"/>
      <c r="G68" s="47"/>
      <c r="H68" s="45"/>
      <c r="I68" s="45"/>
      <c r="J68" s="48"/>
      <c r="K68" s="49">
        <f t="shared" si="68"/>
        <v>0</v>
      </c>
      <c r="L68" s="45"/>
      <c r="M68" s="45"/>
      <c r="N68" s="46"/>
      <c r="O68" s="47">
        <f t="shared" si="69"/>
        <v>36</v>
      </c>
      <c r="P68" s="45">
        <v>36</v>
      </c>
      <c r="Q68" s="45"/>
      <c r="R68" s="48"/>
      <c r="S68" s="49">
        <f t="shared" si="70"/>
        <v>0</v>
      </c>
      <c r="T68" s="45"/>
      <c r="U68" s="45"/>
      <c r="V68" s="50"/>
      <c r="W68" s="44">
        <f t="shared" si="71"/>
        <v>0</v>
      </c>
      <c r="X68" s="45"/>
      <c r="Y68" s="45"/>
      <c r="Z68" s="48"/>
      <c r="AA68" s="49">
        <f t="shared" si="2"/>
        <v>15</v>
      </c>
      <c r="AB68" s="45">
        <v>15</v>
      </c>
      <c r="AC68" s="45"/>
      <c r="AD68" s="50"/>
      <c r="AE68" s="44">
        <f t="shared" si="6"/>
        <v>0</v>
      </c>
      <c r="AF68" s="45"/>
      <c r="AG68" s="45"/>
      <c r="AH68" s="48"/>
      <c r="AI68" s="49">
        <f t="shared" si="7"/>
        <v>31</v>
      </c>
      <c r="AJ68" s="45">
        <v>31</v>
      </c>
      <c r="AK68" s="45"/>
      <c r="AL68" s="50"/>
    </row>
    <row r="69" spans="1:38">
      <c r="A69" s="74"/>
      <c r="B69" s="61" t="s">
        <v>84</v>
      </c>
      <c r="C69" s="52"/>
      <c r="D69" s="53"/>
      <c r="E69" s="53"/>
      <c r="F69" s="54"/>
      <c r="G69" s="55"/>
      <c r="H69" s="53"/>
      <c r="I69" s="53"/>
      <c r="J69" s="56"/>
      <c r="K69" s="57">
        <f>L69+M69+N69</f>
        <v>72</v>
      </c>
      <c r="L69" s="53">
        <f>SUM(L70:L72)</f>
        <v>0</v>
      </c>
      <c r="M69" s="53">
        <f t="shared" ref="M69:AL69" si="72">SUM(M70:M72)</f>
        <v>72</v>
      </c>
      <c r="N69" s="54">
        <f t="shared" si="72"/>
        <v>0</v>
      </c>
      <c r="O69" s="55">
        <f>P69+Q69+R69</f>
        <v>36</v>
      </c>
      <c r="P69" s="53">
        <f t="shared" si="72"/>
        <v>0</v>
      </c>
      <c r="Q69" s="53">
        <f t="shared" si="72"/>
        <v>36</v>
      </c>
      <c r="R69" s="56">
        <f t="shared" si="72"/>
        <v>0</v>
      </c>
      <c r="S69" s="57">
        <f>T69+U69+V69</f>
        <v>0</v>
      </c>
      <c r="T69" s="53">
        <f t="shared" si="72"/>
        <v>0</v>
      </c>
      <c r="U69" s="53">
        <f t="shared" si="72"/>
        <v>0</v>
      </c>
      <c r="V69" s="58">
        <f t="shared" si="72"/>
        <v>0</v>
      </c>
      <c r="W69" s="52">
        <f>X69+Y69+Z69</f>
        <v>35</v>
      </c>
      <c r="X69" s="53">
        <f t="shared" si="72"/>
        <v>0</v>
      </c>
      <c r="Y69" s="53">
        <f t="shared" si="72"/>
        <v>35</v>
      </c>
      <c r="Z69" s="56">
        <f t="shared" si="72"/>
        <v>0</v>
      </c>
      <c r="AA69" s="57">
        <f t="shared" si="2"/>
        <v>15</v>
      </c>
      <c r="AB69" s="53">
        <f t="shared" si="72"/>
        <v>0</v>
      </c>
      <c r="AC69" s="53">
        <f t="shared" si="72"/>
        <v>15</v>
      </c>
      <c r="AD69" s="58">
        <f t="shared" si="72"/>
        <v>0</v>
      </c>
      <c r="AE69" s="52">
        <f t="shared" si="6"/>
        <v>72</v>
      </c>
      <c r="AF69" s="53">
        <f t="shared" si="72"/>
        <v>0</v>
      </c>
      <c r="AG69" s="53">
        <f t="shared" si="72"/>
        <v>72</v>
      </c>
      <c r="AH69" s="56">
        <f t="shared" si="72"/>
        <v>0</v>
      </c>
      <c r="AI69" s="57">
        <f t="shared" si="7"/>
        <v>31</v>
      </c>
      <c r="AJ69" s="53">
        <f t="shared" si="72"/>
        <v>0</v>
      </c>
      <c r="AK69" s="53">
        <f t="shared" si="72"/>
        <v>31</v>
      </c>
      <c r="AL69" s="58">
        <f t="shared" si="72"/>
        <v>0</v>
      </c>
    </row>
    <row r="70" spans="1:38">
      <c r="A70" s="74"/>
      <c r="B70" s="77" t="s">
        <v>81</v>
      </c>
      <c r="C70" s="44"/>
      <c r="D70" s="45"/>
      <c r="E70" s="45"/>
      <c r="F70" s="46"/>
      <c r="G70" s="47"/>
      <c r="H70" s="45"/>
      <c r="I70" s="45"/>
      <c r="J70" s="48"/>
      <c r="K70" s="49">
        <f>L70+M70+N70</f>
        <v>30</v>
      </c>
      <c r="L70" s="45"/>
      <c r="M70" s="45">
        <v>30</v>
      </c>
      <c r="N70" s="46"/>
      <c r="O70" s="47">
        <f>P70+Q70+R70</f>
        <v>15</v>
      </c>
      <c r="P70" s="45"/>
      <c r="Q70" s="45">
        <v>15</v>
      </c>
      <c r="R70" s="48"/>
      <c r="S70" s="49">
        <f>T70+U70+V70</f>
        <v>0</v>
      </c>
      <c r="T70" s="45"/>
      <c r="U70" s="45"/>
      <c r="V70" s="50"/>
      <c r="W70" s="44">
        <f>X70+Y70+Z70</f>
        <v>12</v>
      </c>
      <c r="X70" s="45"/>
      <c r="Y70" s="45">
        <v>12</v>
      </c>
      <c r="Z70" s="48"/>
      <c r="AA70" s="49">
        <f t="shared" ref="AA70:AA126" si="73">AB70+AC70+AD70</f>
        <v>5</v>
      </c>
      <c r="AB70" s="45"/>
      <c r="AC70" s="45">
        <v>5</v>
      </c>
      <c r="AD70" s="50"/>
      <c r="AE70" s="44">
        <f t="shared" si="6"/>
        <v>30</v>
      </c>
      <c r="AF70" s="45"/>
      <c r="AG70" s="45">
        <v>30</v>
      </c>
      <c r="AH70" s="48"/>
      <c r="AI70" s="49">
        <f t="shared" si="7"/>
        <v>13</v>
      </c>
      <c r="AJ70" s="45"/>
      <c r="AK70" s="45">
        <v>13</v>
      </c>
      <c r="AL70" s="50"/>
    </row>
    <row r="71" spans="1:38">
      <c r="A71" s="74"/>
      <c r="B71" s="77" t="s">
        <v>85</v>
      </c>
      <c r="C71" s="44"/>
      <c r="D71" s="45"/>
      <c r="E71" s="45"/>
      <c r="F71" s="46"/>
      <c r="G71" s="47"/>
      <c r="H71" s="45"/>
      <c r="I71" s="45"/>
      <c r="J71" s="48"/>
      <c r="K71" s="49">
        <f t="shared" ref="K71:K72" si="74">L71+M71+N71</f>
        <v>30</v>
      </c>
      <c r="L71" s="45"/>
      <c r="M71" s="45">
        <v>30</v>
      </c>
      <c r="N71" s="46"/>
      <c r="O71" s="47">
        <f t="shared" ref="O71:O72" si="75">P71+Q71+R71</f>
        <v>15</v>
      </c>
      <c r="P71" s="45"/>
      <c r="Q71" s="45">
        <v>15</v>
      </c>
      <c r="R71" s="48"/>
      <c r="S71" s="49">
        <f t="shared" ref="S71:S72" si="76">T71+U71+V71</f>
        <v>0</v>
      </c>
      <c r="T71" s="45"/>
      <c r="U71" s="45"/>
      <c r="V71" s="50"/>
      <c r="W71" s="44">
        <f t="shared" ref="W71:W72" si="77">X71+Y71+Z71</f>
        <v>12</v>
      </c>
      <c r="X71" s="45"/>
      <c r="Y71" s="45">
        <v>12</v>
      </c>
      <c r="Z71" s="48"/>
      <c r="AA71" s="49">
        <f t="shared" si="73"/>
        <v>5</v>
      </c>
      <c r="AB71" s="45"/>
      <c r="AC71" s="45">
        <v>5</v>
      </c>
      <c r="AD71" s="50"/>
      <c r="AE71" s="44">
        <f t="shared" ref="AE71:AE126" si="78">AF71+AG71+AH71</f>
        <v>30</v>
      </c>
      <c r="AF71" s="45"/>
      <c r="AG71" s="45">
        <v>30</v>
      </c>
      <c r="AH71" s="48"/>
      <c r="AI71" s="49">
        <f t="shared" ref="AI71:AI126" si="79">AJ71+AK71+AL71</f>
        <v>13</v>
      </c>
      <c r="AJ71" s="45"/>
      <c r="AK71" s="45">
        <v>13</v>
      </c>
      <c r="AL71" s="50"/>
    </row>
    <row r="72" spans="1:38">
      <c r="A72" s="74"/>
      <c r="B72" s="77" t="s">
        <v>83</v>
      </c>
      <c r="C72" s="44"/>
      <c r="D72" s="45"/>
      <c r="E72" s="45"/>
      <c r="F72" s="46"/>
      <c r="G72" s="47"/>
      <c r="H72" s="45"/>
      <c r="I72" s="45"/>
      <c r="J72" s="48"/>
      <c r="K72" s="49">
        <f t="shared" si="74"/>
        <v>12</v>
      </c>
      <c r="L72" s="45"/>
      <c r="M72" s="45">
        <v>12</v>
      </c>
      <c r="N72" s="46"/>
      <c r="O72" s="47">
        <f t="shared" si="75"/>
        <v>6</v>
      </c>
      <c r="P72" s="45"/>
      <c r="Q72" s="45">
        <v>6</v>
      </c>
      <c r="R72" s="48"/>
      <c r="S72" s="49">
        <f t="shared" si="76"/>
        <v>0</v>
      </c>
      <c r="T72" s="45"/>
      <c r="U72" s="45"/>
      <c r="V72" s="50"/>
      <c r="W72" s="44">
        <f t="shared" si="77"/>
        <v>11</v>
      </c>
      <c r="X72" s="45"/>
      <c r="Y72" s="45">
        <v>11</v>
      </c>
      <c r="Z72" s="48"/>
      <c r="AA72" s="49">
        <f t="shared" si="73"/>
        <v>5</v>
      </c>
      <c r="AB72" s="45"/>
      <c r="AC72" s="45">
        <v>5</v>
      </c>
      <c r="AD72" s="50"/>
      <c r="AE72" s="44">
        <f t="shared" si="78"/>
        <v>12</v>
      </c>
      <c r="AF72" s="45"/>
      <c r="AG72" s="45">
        <v>12</v>
      </c>
      <c r="AH72" s="48"/>
      <c r="AI72" s="49">
        <f t="shared" si="79"/>
        <v>5</v>
      </c>
      <c r="AJ72" s="45"/>
      <c r="AK72" s="45">
        <v>5</v>
      </c>
      <c r="AL72" s="50"/>
    </row>
    <row r="73" spans="1:38">
      <c r="A73" s="74"/>
      <c r="B73" s="61" t="s">
        <v>86</v>
      </c>
      <c r="C73" s="52"/>
      <c r="D73" s="53"/>
      <c r="E73" s="53"/>
      <c r="F73" s="54"/>
      <c r="G73" s="55"/>
      <c r="H73" s="53"/>
      <c r="I73" s="53"/>
      <c r="J73" s="56"/>
      <c r="K73" s="57">
        <f>L73+M73+N73</f>
        <v>0</v>
      </c>
      <c r="L73" s="53">
        <f>SUM(L74:L78)</f>
        <v>0</v>
      </c>
      <c r="M73" s="53">
        <f t="shared" ref="M73:AL73" si="80">SUM(M74:M78)</f>
        <v>0</v>
      </c>
      <c r="N73" s="54">
        <f t="shared" si="80"/>
        <v>0</v>
      </c>
      <c r="O73" s="55">
        <f>P73+Q73+R73</f>
        <v>72</v>
      </c>
      <c r="P73" s="53">
        <f t="shared" si="80"/>
        <v>18</v>
      </c>
      <c r="Q73" s="53">
        <f t="shared" si="80"/>
        <v>54</v>
      </c>
      <c r="R73" s="56">
        <f t="shared" si="80"/>
        <v>0</v>
      </c>
      <c r="S73" s="57">
        <f>T73+U73+V73</f>
        <v>0</v>
      </c>
      <c r="T73" s="53">
        <f t="shared" si="80"/>
        <v>0</v>
      </c>
      <c r="U73" s="53">
        <f t="shared" si="80"/>
        <v>0</v>
      </c>
      <c r="V73" s="58">
        <f t="shared" si="80"/>
        <v>0</v>
      </c>
      <c r="W73" s="52">
        <f>X73+Y73+Z73</f>
        <v>29</v>
      </c>
      <c r="X73" s="53">
        <f t="shared" si="80"/>
        <v>7</v>
      </c>
      <c r="Y73" s="53">
        <f t="shared" si="80"/>
        <v>22</v>
      </c>
      <c r="Z73" s="56">
        <f t="shared" si="80"/>
        <v>0</v>
      </c>
      <c r="AA73" s="57">
        <f t="shared" si="73"/>
        <v>0</v>
      </c>
      <c r="AB73" s="53">
        <f t="shared" si="80"/>
        <v>0</v>
      </c>
      <c r="AC73" s="53">
        <f t="shared" si="80"/>
        <v>0</v>
      </c>
      <c r="AD73" s="58">
        <f t="shared" si="80"/>
        <v>0</v>
      </c>
      <c r="AE73" s="52">
        <f t="shared" si="78"/>
        <v>90</v>
      </c>
      <c r="AF73" s="53">
        <f t="shared" si="80"/>
        <v>18</v>
      </c>
      <c r="AG73" s="53">
        <f t="shared" si="80"/>
        <v>72</v>
      </c>
      <c r="AH73" s="56">
        <f t="shared" si="80"/>
        <v>0</v>
      </c>
      <c r="AI73" s="57">
        <f t="shared" si="79"/>
        <v>31</v>
      </c>
      <c r="AJ73" s="53">
        <f t="shared" si="80"/>
        <v>0</v>
      </c>
      <c r="AK73" s="53">
        <f t="shared" si="80"/>
        <v>31</v>
      </c>
      <c r="AL73" s="58">
        <f t="shared" si="80"/>
        <v>0</v>
      </c>
    </row>
    <row r="74" spans="1:38">
      <c r="A74" s="74"/>
      <c r="B74" s="75" t="s">
        <v>87</v>
      </c>
      <c r="C74" s="44"/>
      <c r="D74" s="45"/>
      <c r="E74" s="45"/>
      <c r="F74" s="46"/>
      <c r="G74" s="47"/>
      <c r="H74" s="45"/>
      <c r="I74" s="45"/>
      <c r="J74" s="48"/>
      <c r="K74" s="49">
        <f>L74+M74+N74</f>
        <v>0</v>
      </c>
      <c r="L74" s="45"/>
      <c r="M74" s="45"/>
      <c r="N74" s="46"/>
      <c r="O74" s="47">
        <f>P74+Q74+R74</f>
        <v>6</v>
      </c>
      <c r="P74" s="45">
        <v>6</v>
      </c>
      <c r="Q74" s="45"/>
      <c r="R74" s="48"/>
      <c r="S74" s="49">
        <f>T74+U74+V74</f>
        <v>0</v>
      </c>
      <c r="T74" s="45"/>
      <c r="U74" s="45"/>
      <c r="V74" s="50"/>
      <c r="W74" s="44">
        <f>X74+Y74+Z74</f>
        <v>2</v>
      </c>
      <c r="X74" s="45">
        <v>2</v>
      </c>
      <c r="Y74" s="45"/>
      <c r="Z74" s="48"/>
      <c r="AA74" s="49">
        <f t="shared" si="73"/>
        <v>0</v>
      </c>
      <c r="AB74" s="45"/>
      <c r="AC74" s="45"/>
      <c r="AD74" s="50"/>
      <c r="AE74" s="44">
        <f t="shared" si="78"/>
        <v>6</v>
      </c>
      <c r="AF74" s="45">
        <v>6</v>
      </c>
      <c r="AG74" s="45"/>
      <c r="AH74" s="48"/>
      <c r="AI74" s="49">
        <f t="shared" si="79"/>
        <v>6</v>
      </c>
      <c r="AJ74" s="45"/>
      <c r="AK74" s="45">
        <v>6</v>
      </c>
      <c r="AL74" s="50"/>
    </row>
    <row r="75" spans="1:38">
      <c r="A75" s="74"/>
      <c r="B75" s="75" t="s">
        <v>88</v>
      </c>
      <c r="C75" s="44"/>
      <c r="D75" s="45"/>
      <c r="E75" s="45"/>
      <c r="F75" s="46"/>
      <c r="G75" s="47"/>
      <c r="H75" s="45"/>
      <c r="I75" s="45"/>
      <c r="J75" s="48"/>
      <c r="K75" s="49">
        <f t="shared" ref="K75:K78" si="81">L75+M75+N75</f>
        <v>0</v>
      </c>
      <c r="L75" s="45"/>
      <c r="M75" s="45"/>
      <c r="N75" s="46"/>
      <c r="O75" s="47">
        <f t="shared" ref="O75:O78" si="82">P75+Q75+R75</f>
        <v>16</v>
      </c>
      <c r="P75" s="45">
        <v>2</v>
      </c>
      <c r="Q75" s="45">
        <v>14</v>
      </c>
      <c r="R75" s="48"/>
      <c r="S75" s="49">
        <f t="shared" ref="S75:S78" si="83">T75+U75+V75</f>
        <v>0</v>
      </c>
      <c r="T75" s="45"/>
      <c r="U75" s="45"/>
      <c r="V75" s="50"/>
      <c r="W75" s="44">
        <f t="shared" ref="W75:W78" si="84">X75+Y75+Z75</f>
        <v>6.5</v>
      </c>
      <c r="X75" s="45">
        <v>0.5</v>
      </c>
      <c r="Y75" s="45">
        <v>6</v>
      </c>
      <c r="Z75" s="48"/>
      <c r="AA75" s="49">
        <f t="shared" si="73"/>
        <v>0</v>
      </c>
      <c r="AB75" s="45"/>
      <c r="AC75" s="45"/>
      <c r="AD75" s="50"/>
      <c r="AE75" s="44">
        <f t="shared" si="78"/>
        <v>25</v>
      </c>
      <c r="AF75" s="45">
        <v>2</v>
      </c>
      <c r="AG75" s="59">
        <v>23</v>
      </c>
      <c r="AH75" s="48"/>
      <c r="AI75" s="49">
        <f t="shared" si="79"/>
        <v>6</v>
      </c>
      <c r="AJ75" s="45"/>
      <c r="AK75" s="45">
        <v>6</v>
      </c>
      <c r="AL75" s="50"/>
    </row>
    <row r="76" spans="1:38">
      <c r="A76" s="74"/>
      <c r="B76" s="75" t="s">
        <v>89</v>
      </c>
      <c r="C76" s="44"/>
      <c r="D76" s="45"/>
      <c r="E76" s="45"/>
      <c r="F76" s="46"/>
      <c r="G76" s="47"/>
      <c r="H76" s="45"/>
      <c r="I76" s="45"/>
      <c r="J76" s="48"/>
      <c r="K76" s="49">
        <f t="shared" si="81"/>
        <v>0</v>
      </c>
      <c r="L76" s="45"/>
      <c r="M76" s="45"/>
      <c r="N76" s="46"/>
      <c r="O76" s="47">
        <f t="shared" si="82"/>
        <v>16</v>
      </c>
      <c r="P76" s="45">
        <v>2</v>
      </c>
      <c r="Q76" s="45">
        <v>14</v>
      </c>
      <c r="R76" s="48"/>
      <c r="S76" s="49">
        <f t="shared" si="83"/>
        <v>0</v>
      </c>
      <c r="T76" s="45"/>
      <c r="U76" s="45"/>
      <c r="V76" s="50"/>
      <c r="W76" s="44">
        <f t="shared" si="84"/>
        <v>6.5</v>
      </c>
      <c r="X76" s="45">
        <v>0.5</v>
      </c>
      <c r="Y76" s="45">
        <v>6</v>
      </c>
      <c r="Z76" s="48"/>
      <c r="AA76" s="49">
        <f t="shared" si="73"/>
        <v>0</v>
      </c>
      <c r="AB76" s="45"/>
      <c r="AC76" s="45"/>
      <c r="AD76" s="50"/>
      <c r="AE76" s="44">
        <f t="shared" si="78"/>
        <v>25</v>
      </c>
      <c r="AF76" s="45">
        <v>2</v>
      </c>
      <c r="AG76" s="59">
        <v>23</v>
      </c>
      <c r="AH76" s="48"/>
      <c r="AI76" s="49">
        <f t="shared" si="79"/>
        <v>6</v>
      </c>
      <c r="AJ76" s="45"/>
      <c r="AK76" s="45">
        <v>6</v>
      </c>
      <c r="AL76" s="50"/>
    </row>
    <row r="77" spans="1:38">
      <c r="A77" s="74"/>
      <c r="B77" s="75" t="s">
        <v>90</v>
      </c>
      <c r="C77" s="44"/>
      <c r="D77" s="45"/>
      <c r="E77" s="45"/>
      <c r="F77" s="46"/>
      <c r="G77" s="47"/>
      <c r="H77" s="45"/>
      <c r="I77" s="45"/>
      <c r="J77" s="48"/>
      <c r="K77" s="49">
        <f t="shared" si="81"/>
        <v>0</v>
      </c>
      <c r="L77" s="45"/>
      <c r="M77" s="45"/>
      <c r="N77" s="46"/>
      <c r="O77" s="47">
        <f t="shared" si="82"/>
        <v>6</v>
      </c>
      <c r="P77" s="45">
        <v>6</v>
      </c>
      <c r="Q77" s="45"/>
      <c r="R77" s="48"/>
      <c r="S77" s="49">
        <f t="shared" si="83"/>
        <v>0</v>
      </c>
      <c r="T77" s="45"/>
      <c r="U77" s="45"/>
      <c r="V77" s="50"/>
      <c r="W77" s="44">
        <f t="shared" si="84"/>
        <v>3</v>
      </c>
      <c r="X77" s="45">
        <v>3</v>
      </c>
      <c r="Y77" s="45"/>
      <c r="Z77" s="48"/>
      <c r="AA77" s="49">
        <f t="shared" si="73"/>
        <v>0</v>
      </c>
      <c r="AB77" s="45"/>
      <c r="AC77" s="45"/>
      <c r="AD77" s="50"/>
      <c r="AE77" s="44">
        <f t="shared" si="78"/>
        <v>6</v>
      </c>
      <c r="AF77" s="45">
        <v>6</v>
      </c>
      <c r="AG77" s="45"/>
      <c r="AH77" s="48"/>
      <c r="AI77" s="49">
        <f t="shared" si="79"/>
        <v>7</v>
      </c>
      <c r="AJ77" s="45"/>
      <c r="AK77" s="45">
        <v>7</v>
      </c>
      <c r="AL77" s="50"/>
    </row>
    <row r="78" spans="1:38">
      <c r="A78" s="74"/>
      <c r="B78" s="75" t="s">
        <v>91</v>
      </c>
      <c r="C78" s="44"/>
      <c r="D78" s="45"/>
      <c r="E78" s="45"/>
      <c r="F78" s="46"/>
      <c r="G78" s="47"/>
      <c r="H78" s="45"/>
      <c r="I78" s="45"/>
      <c r="J78" s="48"/>
      <c r="K78" s="49">
        <f t="shared" si="81"/>
        <v>0</v>
      </c>
      <c r="L78" s="45"/>
      <c r="M78" s="45"/>
      <c r="N78" s="46"/>
      <c r="O78" s="47">
        <f t="shared" si="82"/>
        <v>28</v>
      </c>
      <c r="P78" s="45">
        <v>2</v>
      </c>
      <c r="Q78" s="45">
        <v>26</v>
      </c>
      <c r="R78" s="48"/>
      <c r="S78" s="49">
        <f t="shared" si="83"/>
        <v>0</v>
      </c>
      <c r="T78" s="45"/>
      <c r="U78" s="45"/>
      <c r="V78" s="50"/>
      <c r="W78" s="44">
        <f t="shared" si="84"/>
        <v>11</v>
      </c>
      <c r="X78" s="45">
        <v>1</v>
      </c>
      <c r="Y78" s="45">
        <v>10</v>
      </c>
      <c r="Z78" s="48"/>
      <c r="AA78" s="49">
        <f t="shared" si="73"/>
        <v>0</v>
      </c>
      <c r="AB78" s="45"/>
      <c r="AC78" s="45"/>
      <c r="AD78" s="50"/>
      <c r="AE78" s="44">
        <f t="shared" si="78"/>
        <v>28</v>
      </c>
      <c r="AF78" s="45">
        <v>2</v>
      </c>
      <c r="AG78" s="45">
        <v>26</v>
      </c>
      <c r="AH78" s="48"/>
      <c r="AI78" s="49">
        <f t="shared" si="79"/>
        <v>6</v>
      </c>
      <c r="AJ78" s="45"/>
      <c r="AK78" s="45">
        <v>6</v>
      </c>
      <c r="AL78" s="50"/>
    </row>
    <row r="79" spans="1:38">
      <c r="A79" s="74"/>
      <c r="B79" s="61" t="s">
        <v>92</v>
      </c>
      <c r="C79" s="52"/>
      <c r="D79" s="53"/>
      <c r="E79" s="53"/>
      <c r="F79" s="54"/>
      <c r="G79" s="55"/>
      <c r="H79" s="53"/>
      <c r="I79" s="53"/>
      <c r="J79" s="56"/>
      <c r="K79" s="57">
        <f>L79+M79+N79</f>
        <v>90</v>
      </c>
      <c r="L79" s="53">
        <f>SUM(L80:L82)</f>
        <v>54</v>
      </c>
      <c r="M79" s="53">
        <f t="shared" ref="M79:AL79" si="85">SUM(M80:M82)</f>
        <v>36</v>
      </c>
      <c r="N79" s="54">
        <f t="shared" si="85"/>
        <v>0</v>
      </c>
      <c r="O79" s="55">
        <f>P79+Q79+R79</f>
        <v>0</v>
      </c>
      <c r="P79" s="53">
        <f t="shared" si="85"/>
        <v>0</v>
      </c>
      <c r="Q79" s="53">
        <f t="shared" si="85"/>
        <v>0</v>
      </c>
      <c r="R79" s="56">
        <f t="shared" si="85"/>
        <v>0</v>
      </c>
      <c r="S79" s="57">
        <f>T79+U79+V79</f>
        <v>0</v>
      </c>
      <c r="T79" s="53">
        <f t="shared" si="85"/>
        <v>0</v>
      </c>
      <c r="U79" s="53">
        <f t="shared" si="85"/>
        <v>0</v>
      </c>
      <c r="V79" s="58">
        <f t="shared" si="85"/>
        <v>0</v>
      </c>
      <c r="W79" s="52">
        <f>X79+Y79+Z79</f>
        <v>43</v>
      </c>
      <c r="X79" s="53">
        <f t="shared" si="85"/>
        <v>43</v>
      </c>
      <c r="Y79" s="53">
        <f t="shared" si="85"/>
        <v>0</v>
      </c>
      <c r="Z79" s="56">
        <f t="shared" si="85"/>
        <v>0</v>
      </c>
      <c r="AA79" s="57">
        <f t="shared" si="73"/>
        <v>0</v>
      </c>
      <c r="AB79" s="53">
        <f t="shared" si="85"/>
        <v>0</v>
      </c>
      <c r="AC79" s="53">
        <f t="shared" si="85"/>
        <v>0</v>
      </c>
      <c r="AD79" s="58">
        <f t="shared" si="85"/>
        <v>0</v>
      </c>
      <c r="AE79" s="52">
        <f t="shared" si="78"/>
        <v>108</v>
      </c>
      <c r="AF79" s="53">
        <f t="shared" si="85"/>
        <v>108</v>
      </c>
      <c r="AG79" s="53">
        <f t="shared" si="85"/>
        <v>0</v>
      </c>
      <c r="AH79" s="56">
        <f t="shared" si="85"/>
        <v>0</v>
      </c>
      <c r="AI79" s="57">
        <f t="shared" si="79"/>
        <v>0</v>
      </c>
      <c r="AJ79" s="53">
        <f t="shared" si="85"/>
        <v>0</v>
      </c>
      <c r="AK79" s="53">
        <f t="shared" si="85"/>
        <v>0</v>
      </c>
      <c r="AL79" s="58">
        <f t="shared" si="85"/>
        <v>0</v>
      </c>
    </row>
    <row r="80" spans="1:38">
      <c r="A80" s="74"/>
      <c r="B80" s="75" t="s">
        <v>93</v>
      </c>
      <c r="C80" s="44"/>
      <c r="D80" s="45"/>
      <c r="E80" s="45"/>
      <c r="F80" s="46"/>
      <c r="G80" s="47"/>
      <c r="H80" s="45"/>
      <c r="I80" s="45"/>
      <c r="J80" s="48"/>
      <c r="K80" s="49">
        <f>L80+M80+N80</f>
        <v>27</v>
      </c>
      <c r="L80" s="45">
        <v>18</v>
      </c>
      <c r="M80" s="45">
        <v>9</v>
      </c>
      <c r="N80" s="46"/>
      <c r="O80" s="47">
        <f>P80+Q80+R80</f>
        <v>0</v>
      </c>
      <c r="P80" s="45"/>
      <c r="Q80" s="45"/>
      <c r="R80" s="48"/>
      <c r="S80" s="49">
        <f>T80+U80+V80</f>
        <v>0</v>
      </c>
      <c r="T80" s="45"/>
      <c r="U80" s="45"/>
      <c r="V80" s="50"/>
      <c r="W80" s="44">
        <f>X80+Y80+Z80</f>
        <v>12</v>
      </c>
      <c r="X80" s="45">
        <v>12</v>
      </c>
      <c r="Y80" s="45"/>
      <c r="Z80" s="48"/>
      <c r="AA80" s="49">
        <f t="shared" si="73"/>
        <v>0</v>
      </c>
      <c r="AB80" s="45"/>
      <c r="AC80" s="45"/>
      <c r="AD80" s="50"/>
      <c r="AE80" s="44">
        <f t="shared" si="78"/>
        <v>27</v>
      </c>
      <c r="AF80" s="45">
        <v>27</v>
      </c>
      <c r="AG80" s="45"/>
      <c r="AH80" s="48"/>
      <c r="AI80" s="49">
        <f t="shared" si="79"/>
        <v>0</v>
      </c>
      <c r="AJ80" s="45"/>
      <c r="AK80" s="45"/>
      <c r="AL80" s="50"/>
    </row>
    <row r="81" spans="1:38">
      <c r="A81" s="74"/>
      <c r="B81" s="75" t="s">
        <v>94</v>
      </c>
      <c r="C81" s="44"/>
      <c r="D81" s="45"/>
      <c r="E81" s="45"/>
      <c r="F81" s="46"/>
      <c r="G81" s="47"/>
      <c r="H81" s="45"/>
      <c r="I81" s="45"/>
      <c r="J81" s="48"/>
      <c r="K81" s="49">
        <f t="shared" ref="K81:K82" si="86">L81+M81+N81</f>
        <v>18</v>
      </c>
      <c r="L81" s="45">
        <v>12</v>
      </c>
      <c r="M81" s="45">
        <v>6</v>
      </c>
      <c r="N81" s="46"/>
      <c r="O81" s="47">
        <f t="shared" ref="O81:O82" si="87">P81+Q81+R81</f>
        <v>0</v>
      </c>
      <c r="P81" s="45"/>
      <c r="Q81" s="45"/>
      <c r="R81" s="48"/>
      <c r="S81" s="49">
        <f t="shared" ref="S81:S82" si="88">T81+U81+V81</f>
        <v>0</v>
      </c>
      <c r="T81" s="45"/>
      <c r="U81" s="45"/>
      <c r="V81" s="50"/>
      <c r="W81" s="44">
        <f t="shared" ref="W81:W82" si="89">X81+Y81+Z81</f>
        <v>7</v>
      </c>
      <c r="X81" s="45">
        <v>7</v>
      </c>
      <c r="Y81" s="45"/>
      <c r="Z81" s="48"/>
      <c r="AA81" s="49">
        <f t="shared" si="73"/>
        <v>0</v>
      </c>
      <c r="AB81" s="45"/>
      <c r="AC81" s="45"/>
      <c r="AD81" s="50"/>
      <c r="AE81" s="44">
        <f t="shared" si="78"/>
        <v>18</v>
      </c>
      <c r="AF81" s="45">
        <v>18</v>
      </c>
      <c r="AG81" s="45"/>
      <c r="AH81" s="48"/>
      <c r="AI81" s="49">
        <f t="shared" si="79"/>
        <v>0</v>
      </c>
      <c r="AJ81" s="45"/>
      <c r="AK81" s="45"/>
      <c r="AL81" s="50"/>
    </row>
    <row r="82" spans="1:38">
      <c r="A82" s="74"/>
      <c r="B82" s="75" t="s">
        <v>95</v>
      </c>
      <c r="C82" s="44"/>
      <c r="D82" s="45"/>
      <c r="E82" s="45"/>
      <c r="F82" s="46"/>
      <c r="G82" s="47"/>
      <c r="H82" s="45"/>
      <c r="I82" s="45"/>
      <c r="J82" s="48"/>
      <c r="K82" s="49">
        <f t="shared" si="86"/>
        <v>45</v>
      </c>
      <c r="L82" s="45">
        <v>24</v>
      </c>
      <c r="M82" s="45">
        <v>21</v>
      </c>
      <c r="N82" s="46"/>
      <c r="O82" s="47">
        <f t="shared" si="87"/>
        <v>0</v>
      </c>
      <c r="P82" s="45"/>
      <c r="Q82" s="45"/>
      <c r="R82" s="48"/>
      <c r="S82" s="49">
        <f t="shared" si="88"/>
        <v>0</v>
      </c>
      <c r="T82" s="45"/>
      <c r="U82" s="45"/>
      <c r="V82" s="50"/>
      <c r="W82" s="44">
        <f t="shared" si="89"/>
        <v>24</v>
      </c>
      <c r="X82" s="45">
        <v>24</v>
      </c>
      <c r="Y82" s="45"/>
      <c r="Z82" s="48"/>
      <c r="AA82" s="49">
        <f t="shared" si="73"/>
        <v>0</v>
      </c>
      <c r="AB82" s="45"/>
      <c r="AC82" s="45"/>
      <c r="AD82" s="50"/>
      <c r="AE82" s="44">
        <f t="shared" si="78"/>
        <v>63</v>
      </c>
      <c r="AF82" s="45">
        <v>63</v>
      </c>
      <c r="AG82" s="45"/>
      <c r="AH82" s="48"/>
      <c r="AI82" s="49">
        <f t="shared" si="79"/>
        <v>0</v>
      </c>
      <c r="AJ82" s="45"/>
      <c r="AK82" s="45"/>
      <c r="AL82" s="50"/>
    </row>
    <row r="83" spans="1:38">
      <c r="A83" s="74"/>
      <c r="B83" s="61" t="s">
        <v>96</v>
      </c>
      <c r="C83" s="52"/>
      <c r="D83" s="53"/>
      <c r="E83" s="53"/>
      <c r="F83" s="54"/>
      <c r="G83" s="55"/>
      <c r="H83" s="53"/>
      <c r="I83" s="53"/>
      <c r="J83" s="56"/>
      <c r="K83" s="57">
        <f>L83+M83+N83</f>
        <v>90</v>
      </c>
      <c r="L83" s="53">
        <f>SUM(L84:L87)</f>
        <v>0</v>
      </c>
      <c r="M83" s="53">
        <f t="shared" ref="M83:AL83" si="90">SUM(M84:M87)</f>
        <v>90</v>
      </c>
      <c r="N83" s="54">
        <f t="shared" si="90"/>
        <v>0</v>
      </c>
      <c r="O83" s="55">
        <f>P83+Q83+R83</f>
        <v>72</v>
      </c>
      <c r="P83" s="53">
        <f t="shared" si="90"/>
        <v>0</v>
      </c>
      <c r="Q83" s="53">
        <f t="shared" si="90"/>
        <v>72</v>
      </c>
      <c r="R83" s="56">
        <f t="shared" si="90"/>
        <v>0</v>
      </c>
      <c r="S83" s="57">
        <f>T83+U83+V83</f>
        <v>0</v>
      </c>
      <c r="T83" s="53">
        <f t="shared" si="90"/>
        <v>0</v>
      </c>
      <c r="U83" s="53">
        <f t="shared" si="90"/>
        <v>0</v>
      </c>
      <c r="V83" s="58">
        <f t="shared" si="90"/>
        <v>0</v>
      </c>
      <c r="W83" s="52">
        <f>X83+Y83+Z83</f>
        <v>29</v>
      </c>
      <c r="X83" s="53">
        <f t="shared" si="90"/>
        <v>0</v>
      </c>
      <c r="Y83" s="53">
        <f t="shared" si="90"/>
        <v>29</v>
      </c>
      <c r="Z83" s="56">
        <f t="shared" si="90"/>
        <v>0</v>
      </c>
      <c r="AA83" s="57">
        <f t="shared" si="73"/>
        <v>15</v>
      </c>
      <c r="AB83" s="53">
        <f t="shared" si="90"/>
        <v>0</v>
      </c>
      <c r="AC83" s="53">
        <f t="shared" si="90"/>
        <v>15</v>
      </c>
      <c r="AD83" s="58">
        <f t="shared" si="90"/>
        <v>0</v>
      </c>
      <c r="AE83" s="52">
        <f t="shared" si="78"/>
        <v>72</v>
      </c>
      <c r="AF83" s="53">
        <f t="shared" si="90"/>
        <v>0</v>
      </c>
      <c r="AG83" s="53">
        <f t="shared" si="90"/>
        <v>72</v>
      </c>
      <c r="AH83" s="56">
        <f t="shared" si="90"/>
        <v>0</v>
      </c>
      <c r="AI83" s="57">
        <f t="shared" si="79"/>
        <v>47</v>
      </c>
      <c r="AJ83" s="53">
        <f t="shared" si="90"/>
        <v>0</v>
      </c>
      <c r="AK83" s="53">
        <f t="shared" si="90"/>
        <v>47</v>
      </c>
      <c r="AL83" s="58">
        <f t="shared" si="90"/>
        <v>0</v>
      </c>
    </row>
    <row r="84" spans="1:38">
      <c r="A84" s="74"/>
      <c r="B84" s="75" t="s">
        <v>97</v>
      </c>
      <c r="C84" s="44"/>
      <c r="D84" s="45"/>
      <c r="E84" s="45"/>
      <c r="F84" s="46"/>
      <c r="G84" s="47"/>
      <c r="H84" s="45"/>
      <c r="I84" s="45"/>
      <c r="J84" s="48"/>
      <c r="K84" s="49">
        <f>L84+M84+N84</f>
        <v>36</v>
      </c>
      <c r="L84" s="45"/>
      <c r="M84" s="45">
        <v>36</v>
      </c>
      <c r="N84" s="46"/>
      <c r="O84" s="47">
        <f>P84+Q84+R84</f>
        <v>0</v>
      </c>
      <c r="P84" s="45"/>
      <c r="Q84" s="45"/>
      <c r="R84" s="48"/>
      <c r="S84" s="49">
        <f>T84+U84+V84</f>
        <v>0</v>
      </c>
      <c r="T84" s="45"/>
      <c r="U84" s="45"/>
      <c r="V84" s="50"/>
      <c r="W84" s="44">
        <f>X84+Y84+Z84</f>
        <v>7</v>
      </c>
      <c r="X84" s="45"/>
      <c r="Y84" s="45">
        <v>7</v>
      </c>
      <c r="Z84" s="48"/>
      <c r="AA84" s="49">
        <f t="shared" si="73"/>
        <v>0</v>
      </c>
      <c r="AB84" s="45"/>
      <c r="AC84" s="45"/>
      <c r="AD84" s="50"/>
      <c r="AE84" s="44">
        <f t="shared" si="78"/>
        <v>18</v>
      </c>
      <c r="AF84" s="45"/>
      <c r="AG84" s="45">
        <v>18</v>
      </c>
      <c r="AH84" s="48"/>
      <c r="AI84" s="49">
        <f t="shared" si="79"/>
        <v>0</v>
      </c>
      <c r="AJ84" s="45"/>
      <c r="AK84" s="45"/>
      <c r="AL84" s="50"/>
    </row>
    <row r="85" spans="1:38" ht="22.5">
      <c r="A85" s="74"/>
      <c r="B85" s="75" t="s">
        <v>98</v>
      </c>
      <c r="C85" s="44"/>
      <c r="D85" s="45"/>
      <c r="E85" s="45"/>
      <c r="F85" s="46"/>
      <c r="G85" s="47"/>
      <c r="H85" s="45"/>
      <c r="I85" s="45"/>
      <c r="J85" s="48"/>
      <c r="K85" s="49">
        <f t="shared" ref="K85:K87" si="91">L85+M85+N85</f>
        <v>45</v>
      </c>
      <c r="L85" s="45"/>
      <c r="M85" s="45">
        <v>45</v>
      </c>
      <c r="N85" s="46"/>
      <c r="O85" s="47">
        <f t="shared" ref="O85:O87" si="92">P85+Q85+R85</f>
        <v>45</v>
      </c>
      <c r="P85" s="45"/>
      <c r="Q85" s="45">
        <v>45</v>
      </c>
      <c r="R85" s="48"/>
      <c r="S85" s="49">
        <f t="shared" ref="S85:S87" si="93">T85+U85+V85</f>
        <v>0</v>
      </c>
      <c r="T85" s="45"/>
      <c r="U85" s="45"/>
      <c r="V85" s="50"/>
      <c r="W85" s="44">
        <f t="shared" ref="W85:W87" si="94">X85+Y85+Z85</f>
        <v>18</v>
      </c>
      <c r="X85" s="45"/>
      <c r="Y85" s="45">
        <v>18</v>
      </c>
      <c r="Z85" s="48"/>
      <c r="AA85" s="49">
        <f t="shared" si="73"/>
        <v>12</v>
      </c>
      <c r="AB85" s="45"/>
      <c r="AC85" s="45">
        <v>12</v>
      </c>
      <c r="AD85" s="50"/>
      <c r="AE85" s="44">
        <f t="shared" si="78"/>
        <v>45</v>
      </c>
      <c r="AF85" s="45"/>
      <c r="AG85" s="45">
        <v>45</v>
      </c>
      <c r="AH85" s="48"/>
      <c r="AI85" s="49">
        <f t="shared" si="79"/>
        <v>39</v>
      </c>
      <c r="AJ85" s="45"/>
      <c r="AK85" s="45">
        <v>39</v>
      </c>
      <c r="AL85" s="50"/>
    </row>
    <row r="86" spans="1:38">
      <c r="A86" s="74"/>
      <c r="B86" s="75" t="s">
        <v>99</v>
      </c>
      <c r="C86" s="44"/>
      <c r="D86" s="45"/>
      <c r="E86" s="45"/>
      <c r="F86" s="46"/>
      <c r="G86" s="47"/>
      <c r="H86" s="45"/>
      <c r="I86" s="45"/>
      <c r="J86" s="48"/>
      <c r="K86" s="49">
        <f t="shared" si="91"/>
        <v>9</v>
      </c>
      <c r="L86" s="45"/>
      <c r="M86" s="45">
        <v>9</v>
      </c>
      <c r="N86" s="46"/>
      <c r="O86" s="47">
        <f t="shared" si="92"/>
        <v>0</v>
      </c>
      <c r="P86" s="45"/>
      <c r="Q86" s="45"/>
      <c r="R86" s="48"/>
      <c r="S86" s="49">
        <f t="shared" si="93"/>
        <v>0</v>
      </c>
      <c r="T86" s="45"/>
      <c r="U86" s="45"/>
      <c r="V86" s="50"/>
      <c r="W86" s="44">
        <f t="shared" si="94"/>
        <v>4</v>
      </c>
      <c r="X86" s="45"/>
      <c r="Y86" s="45">
        <v>4</v>
      </c>
      <c r="Z86" s="48"/>
      <c r="AA86" s="49">
        <f t="shared" si="73"/>
        <v>0</v>
      </c>
      <c r="AB86" s="45"/>
      <c r="AC86" s="45"/>
      <c r="AD86" s="50"/>
      <c r="AE86" s="44">
        <f t="shared" si="78"/>
        <v>9</v>
      </c>
      <c r="AF86" s="45"/>
      <c r="AG86" s="45">
        <v>9</v>
      </c>
      <c r="AH86" s="48"/>
      <c r="AI86" s="49">
        <f t="shared" si="79"/>
        <v>0</v>
      </c>
      <c r="AJ86" s="45"/>
      <c r="AK86" s="45"/>
      <c r="AL86" s="50"/>
    </row>
    <row r="87" spans="1:38" ht="22.5">
      <c r="A87" s="74"/>
      <c r="B87" s="75" t="s">
        <v>100</v>
      </c>
      <c r="C87" s="44"/>
      <c r="D87" s="45"/>
      <c r="E87" s="45"/>
      <c r="F87" s="46"/>
      <c r="G87" s="47"/>
      <c r="H87" s="45"/>
      <c r="I87" s="45"/>
      <c r="J87" s="48"/>
      <c r="K87" s="49">
        <f t="shared" si="91"/>
        <v>0</v>
      </c>
      <c r="L87" s="45"/>
      <c r="M87" s="45"/>
      <c r="N87" s="46"/>
      <c r="O87" s="47">
        <f t="shared" si="92"/>
        <v>27</v>
      </c>
      <c r="P87" s="45"/>
      <c r="Q87" s="45">
        <v>27</v>
      </c>
      <c r="R87" s="48"/>
      <c r="S87" s="49">
        <f t="shared" si="93"/>
        <v>0</v>
      </c>
      <c r="T87" s="45"/>
      <c r="U87" s="45"/>
      <c r="V87" s="50"/>
      <c r="W87" s="44">
        <f t="shared" si="94"/>
        <v>0</v>
      </c>
      <c r="X87" s="45"/>
      <c r="Y87" s="45"/>
      <c r="Z87" s="48"/>
      <c r="AA87" s="49">
        <f t="shared" si="73"/>
        <v>3</v>
      </c>
      <c r="AB87" s="45"/>
      <c r="AC87" s="45">
        <v>3</v>
      </c>
      <c r="AD87" s="50"/>
      <c r="AE87" s="44">
        <f t="shared" si="78"/>
        <v>0</v>
      </c>
      <c r="AF87" s="45"/>
      <c r="AG87" s="45"/>
      <c r="AH87" s="48"/>
      <c r="AI87" s="49">
        <f t="shared" si="79"/>
        <v>8</v>
      </c>
      <c r="AJ87" s="45"/>
      <c r="AK87" s="45">
        <v>8</v>
      </c>
      <c r="AL87" s="50"/>
    </row>
    <row r="88" spans="1:38">
      <c r="A88" s="76"/>
      <c r="B88" s="65" t="s">
        <v>53</v>
      </c>
      <c r="C88" s="78"/>
      <c r="D88" s="79"/>
      <c r="E88" s="79"/>
      <c r="F88" s="80"/>
      <c r="G88" s="81"/>
      <c r="H88" s="79"/>
      <c r="I88" s="79"/>
      <c r="J88" s="82"/>
      <c r="K88" s="83">
        <f>L88+M88+N88</f>
        <v>252</v>
      </c>
      <c r="L88" s="79">
        <f>L65+L69+L73+L79+L83</f>
        <v>54</v>
      </c>
      <c r="M88" s="79">
        <f t="shared" ref="M88:N88" si="95">M65+M69+M73+M79+M83</f>
        <v>198</v>
      </c>
      <c r="N88" s="80">
        <f t="shared" si="95"/>
        <v>0</v>
      </c>
      <c r="O88" s="81">
        <f>P88+Q88+R88</f>
        <v>252</v>
      </c>
      <c r="P88" s="79">
        <f>P65+P69+P73+P79+P83</f>
        <v>90</v>
      </c>
      <c r="Q88" s="79">
        <f t="shared" ref="Q88:R88" si="96">Q65+Q69+Q73+Q79+Q83</f>
        <v>162</v>
      </c>
      <c r="R88" s="82">
        <f t="shared" si="96"/>
        <v>0</v>
      </c>
      <c r="S88" s="83"/>
      <c r="T88" s="79"/>
      <c r="U88" s="79"/>
      <c r="V88" s="84"/>
      <c r="W88" s="78">
        <f>X88+Y88+Z88</f>
        <v>136</v>
      </c>
      <c r="X88" s="79">
        <f>X65+X69+X73+X79+X83</f>
        <v>50</v>
      </c>
      <c r="Y88" s="79">
        <f t="shared" ref="Y88:Z88" si="97">Y65+Y69+Y73+Y79+Y83</f>
        <v>86</v>
      </c>
      <c r="Z88" s="82">
        <f t="shared" si="97"/>
        <v>0</v>
      </c>
      <c r="AA88" s="83">
        <f>AB88+AC88+AD88</f>
        <v>61</v>
      </c>
      <c r="AB88" s="79">
        <f>AB65+AB69+AB73+AB79+AB83</f>
        <v>31</v>
      </c>
      <c r="AC88" s="79">
        <f t="shared" ref="AC88:AD88" si="98">AC65+AC69+AC73+AC79+AC83</f>
        <v>30</v>
      </c>
      <c r="AD88" s="84">
        <f t="shared" si="98"/>
        <v>0</v>
      </c>
      <c r="AE88" s="78">
        <f>AF88+AG88+AH88</f>
        <v>342</v>
      </c>
      <c r="AF88" s="79">
        <f>AF65+AF69+AF73+AF79+AF83</f>
        <v>126</v>
      </c>
      <c r="AG88" s="79">
        <f t="shared" ref="AG88:AH88" si="99">AG65+AG69+AG73+AG79+AG83</f>
        <v>216</v>
      </c>
      <c r="AH88" s="79">
        <f t="shared" si="99"/>
        <v>0</v>
      </c>
      <c r="AI88" s="83">
        <f t="shared" si="79"/>
        <v>171</v>
      </c>
      <c r="AJ88" s="79">
        <f>AJ65+AJ69+AJ73+AJ79+AJ83</f>
        <v>62</v>
      </c>
      <c r="AK88" s="79">
        <f t="shared" ref="AK88:AL88" si="100">AK65+AK69+AK73+AK79+AK83</f>
        <v>109</v>
      </c>
      <c r="AL88" s="84">
        <f t="shared" si="100"/>
        <v>0</v>
      </c>
    </row>
    <row r="89" spans="1:38" ht="15" customHeight="1">
      <c r="A89" s="73" t="s">
        <v>101</v>
      </c>
      <c r="B89" s="61" t="s">
        <v>102</v>
      </c>
      <c r="C89" s="52"/>
      <c r="D89" s="53"/>
      <c r="E89" s="53"/>
      <c r="F89" s="54"/>
      <c r="G89" s="55"/>
      <c r="H89" s="53"/>
      <c r="I89" s="53"/>
      <c r="J89" s="56"/>
      <c r="K89" s="57">
        <f>L89+M89+N89</f>
        <v>0</v>
      </c>
      <c r="L89" s="53">
        <f>SUM(L90:L94)</f>
        <v>0</v>
      </c>
      <c r="M89" s="53">
        <f t="shared" ref="M89:AL89" si="101">SUM(M90:M94)</f>
        <v>0</v>
      </c>
      <c r="N89" s="54">
        <f t="shared" si="101"/>
        <v>0</v>
      </c>
      <c r="O89" s="55">
        <f>P89+Q89+R89</f>
        <v>0</v>
      </c>
      <c r="P89" s="53">
        <f t="shared" si="101"/>
        <v>0</v>
      </c>
      <c r="Q89" s="53">
        <f t="shared" si="101"/>
        <v>0</v>
      </c>
      <c r="R89" s="56">
        <f t="shared" si="101"/>
        <v>0</v>
      </c>
      <c r="S89" s="57"/>
      <c r="T89" s="53">
        <f t="shared" si="101"/>
        <v>124</v>
      </c>
      <c r="U89" s="53">
        <f t="shared" si="101"/>
        <v>0</v>
      </c>
      <c r="V89" s="58">
        <f t="shared" si="101"/>
        <v>0</v>
      </c>
      <c r="W89" s="52">
        <f>X89+Y89+Z89</f>
        <v>0</v>
      </c>
      <c r="X89" s="53">
        <f t="shared" si="101"/>
        <v>0</v>
      </c>
      <c r="Y89" s="53">
        <f t="shared" si="101"/>
        <v>0</v>
      </c>
      <c r="Z89" s="56">
        <f t="shared" si="101"/>
        <v>0</v>
      </c>
      <c r="AA89" s="57">
        <f t="shared" si="73"/>
        <v>61</v>
      </c>
      <c r="AB89" s="53">
        <f t="shared" si="101"/>
        <v>61</v>
      </c>
      <c r="AC89" s="53">
        <f t="shared" si="101"/>
        <v>0</v>
      </c>
      <c r="AD89" s="58">
        <f t="shared" si="101"/>
        <v>0</v>
      </c>
      <c r="AE89" s="52">
        <f t="shared" si="78"/>
        <v>0</v>
      </c>
      <c r="AF89" s="53">
        <f t="shared" si="101"/>
        <v>0</v>
      </c>
      <c r="AG89" s="53">
        <f t="shared" si="101"/>
        <v>0</v>
      </c>
      <c r="AH89" s="56">
        <f t="shared" si="101"/>
        <v>0</v>
      </c>
      <c r="AI89" s="57">
        <f t="shared" si="79"/>
        <v>124</v>
      </c>
      <c r="AJ89" s="53">
        <f t="shared" si="101"/>
        <v>124</v>
      </c>
      <c r="AK89" s="53">
        <f t="shared" si="101"/>
        <v>0</v>
      </c>
      <c r="AL89" s="58">
        <f t="shared" si="101"/>
        <v>0</v>
      </c>
    </row>
    <row r="90" spans="1:38">
      <c r="A90" s="74"/>
      <c r="B90" s="75" t="s">
        <v>103</v>
      </c>
      <c r="C90" s="44"/>
      <c r="D90" s="45"/>
      <c r="E90" s="45"/>
      <c r="F90" s="46"/>
      <c r="G90" s="47"/>
      <c r="H90" s="45"/>
      <c r="I90" s="45"/>
      <c r="J90" s="48"/>
      <c r="K90" s="49">
        <f>L90+M90+N90</f>
        <v>0</v>
      </c>
      <c r="L90" s="45"/>
      <c r="M90" s="45"/>
      <c r="N90" s="46"/>
      <c r="O90" s="47">
        <f>P90+Q90+R90</f>
        <v>0</v>
      </c>
      <c r="P90" s="45"/>
      <c r="Q90" s="45"/>
      <c r="R90" s="48"/>
      <c r="S90" s="49"/>
      <c r="T90" s="45">
        <v>46</v>
      </c>
      <c r="U90" s="45"/>
      <c r="V90" s="50"/>
      <c r="W90" s="44">
        <f>X90+Y90+Z90</f>
        <v>0</v>
      </c>
      <c r="X90" s="45"/>
      <c r="Y90" s="45"/>
      <c r="Z90" s="48"/>
      <c r="AA90" s="49">
        <f t="shared" si="73"/>
        <v>21</v>
      </c>
      <c r="AB90" s="45">
        <v>21</v>
      </c>
      <c r="AC90" s="45"/>
      <c r="AD90" s="50"/>
      <c r="AE90" s="44">
        <f t="shared" si="78"/>
        <v>0</v>
      </c>
      <c r="AF90" s="45"/>
      <c r="AG90" s="45"/>
      <c r="AH90" s="48"/>
      <c r="AI90" s="49">
        <f t="shared" si="79"/>
        <v>46</v>
      </c>
      <c r="AJ90" s="45">
        <v>46</v>
      </c>
      <c r="AK90" s="45"/>
      <c r="AL90" s="50"/>
    </row>
    <row r="91" spans="1:38" ht="33.75">
      <c r="A91" s="74"/>
      <c r="B91" s="75" t="s">
        <v>104</v>
      </c>
      <c r="C91" s="44"/>
      <c r="D91" s="45"/>
      <c r="E91" s="45"/>
      <c r="F91" s="46"/>
      <c r="G91" s="47"/>
      <c r="H91" s="45"/>
      <c r="I91" s="45"/>
      <c r="J91" s="48"/>
      <c r="K91" s="49">
        <f t="shared" ref="K91:K94" si="102">L91+M91+N91</f>
        <v>0</v>
      </c>
      <c r="L91" s="45"/>
      <c r="M91" s="45"/>
      <c r="N91" s="46"/>
      <c r="O91" s="47">
        <f t="shared" ref="O91:O94" si="103">P91+Q91+R91</f>
        <v>0</v>
      </c>
      <c r="P91" s="45"/>
      <c r="Q91" s="45"/>
      <c r="R91" s="48"/>
      <c r="S91" s="49"/>
      <c r="T91" s="45">
        <v>24</v>
      </c>
      <c r="U91" s="45"/>
      <c r="V91" s="50"/>
      <c r="W91" s="44">
        <f t="shared" ref="W91:W94" si="104">X91+Y91+Z91</f>
        <v>0</v>
      </c>
      <c r="X91" s="45"/>
      <c r="Y91" s="45"/>
      <c r="Z91" s="48"/>
      <c r="AA91" s="49">
        <f t="shared" si="73"/>
        <v>10</v>
      </c>
      <c r="AB91" s="45">
        <v>10</v>
      </c>
      <c r="AC91" s="45"/>
      <c r="AD91" s="50"/>
      <c r="AE91" s="44">
        <f t="shared" si="78"/>
        <v>0</v>
      </c>
      <c r="AF91" s="45"/>
      <c r="AG91" s="45"/>
      <c r="AH91" s="48"/>
      <c r="AI91" s="49">
        <f t="shared" si="79"/>
        <v>24</v>
      </c>
      <c r="AJ91" s="45">
        <v>24</v>
      </c>
      <c r="AK91" s="45"/>
      <c r="AL91" s="50"/>
    </row>
    <row r="92" spans="1:38">
      <c r="A92" s="74"/>
      <c r="B92" s="75" t="s">
        <v>105</v>
      </c>
      <c r="C92" s="44"/>
      <c r="D92" s="45"/>
      <c r="E92" s="45"/>
      <c r="F92" s="46"/>
      <c r="G92" s="47"/>
      <c r="H92" s="45"/>
      <c r="I92" s="45"/>
      <c r="J92" s="48"/>
      <c r="K92" s="49">
        <f t="shared" si="102"/>
        <v>0</v>
      </c>
      <c r="L92" s="45"/>
      <c r="M92" s="45"/>
      <c r="N92" s="46"/>
      <c r="O92" s="47">
        <f t="shared" si="103"/>
        <v>0</v>
      </c>
      <c r="P92" s="45"/>
      <c r="Q92" s="45"/>
      <c r="R92" s="48"/>
      <c r="S92" s="49"/>
      <c r="T92" s="45">
        <v>12</v>
      </c>
      <c r="U92" s="45"/>
      <c r="V92" s="50"/>
      <c r="W92" s="44">
        <f t="shared" si="104"/>
        <v>0</v>
      </c>
      <c r="X92" s="45"/>
      <c r="Y92" s="45"/>
      <c r="Z92" s="48"/>
      <c r="AA92" s="49">
        <f t="shared" si="73"/>
        <v>10</v>
      </c>
      <c r="AB92" s="45">
        <v>10</v>
      </c>
      <c r="AC92" s="45"/>
      <c r="AD92" s="50"/>
      <c r="AE92" s="44">
        <f t="shared" si="78"/>
        <v>0</v>
      </c>
      <c r="AF92" s="45"/>
      <c r="AG92" s="45"/>
      <c r="AH92" s="48"/>
      <c r="AI92" s="49">
        <f t="shared" si="79"/>
        <v>12</v>
      </c>
      <c r="AJ92" s="45">
        <v>12</v>
      </c>
      <c r="AK92" s="45"/>
      <c r="AL92" s="50"/>
    </row>
    <row r="93" spans="1:38" ht="22.5">
      <c r="A93" s="74"/>
      <c r="B93" s="75" t="s">
        <v>106</v>
      </c>
      <c r="C93" s="44"/>
      <c r="D93" s="45"/>
      <c r="E93" s="45"/>
      <c r="F93" s="46"/>
      <c r="G93" s="47"/>
      <c r="H93" s="45"/>
      <c r="I93" s="45"/>
      <c r="J93" s="48"/>
      <c r="K93" s="49">
        <f t="shared" si="102"/>
        <v>0</v>
      </c>
      <c r="L93" s="45"/>
      <c r="M93" s="45"/>
      <c r="N93" s="46"/>
      <c r="O93" s="47">
        <f t="shared" si="103"/>
        <v>0</v>
      </c>
      <c r="P93" s="45"/>
      <c r="Q93" s="45"/>
      <c r="R93" s="48"/>
      <c r="S93" s="49"/>
      <c r="T93" s="45">
        <v>18</v>
      </c>
      <c r="U93" s="45"/>
      <c r="V93" s="50"/>
      <c r="W93" s="44">
        <f t="shared" si="104"/>
        <v>0</v>
      </c>
      <c r="X93" s="45"/>
      <c r="Y93" s="45"/>
      <c r="Z93" s="48"/>
      <c r="AA93" s="49">
        <f t="shared" si="73"/>
        <v>10</v>
      </c>
      <c r="AB93" s="45">
        <v>10</v>
      </c>
      <c r="AC93" s="45"/>
      <c r="AD93" s="50"/>
      <c r="AE93" s="44">
        <f t="shared" si="78"/>
        <v>0</v>
      </c>
      <c r="AF93" s="45"/>
      <c r="AG93" s="45"/>
      <c r="AH93" s="48"/>
      <c r="AI93" s="49">
        <f t="shared" si="79"/>
        <v>18</v>
      </c>
      <c r="AJ93" s="45">
        <v>18</v>
      </c>
      <c r="AK93" s="45"/>
      <c r="AL93" s="50"/>
    </row>
    <row r="94" spans="1:38" ht="56.25">
      <c r="A94" s="74"/>
      <c r="B94" s="75" t="s">
        <v>107</v>
      </c>
      <c r="C94" s="44"/>
      <c r="D94" s="45"/>
      <c r="E94" s="45"/>
      <c r="F94" s="46"/>
      <c r="G94" s="47"/>
      <c r="H94" s="45"/>
      <c r="I94" s="45"/>
      <c r="J94" s="48"/>
      <c r="K94" s="49">
        <f t="shared" si="102"/>
        <v>0</v>
      </c>
      <c r="L94" s="45"/>
      <c r="M94" s="45"/>
      <c r="N94" s="46"/>
      <c r="O94" s="47">
        <f t="shared" si="103"/>
        <v>0</v>
      </c>
      <c r="P94" s="45"/>
      <c r="Q94" s="45"/>
      <c r="R94" s="48"/>
      <c r="S94" s="49"/>
      <c r="T94" s="45">
        <v>24</v>
      </c>
      <c r="U94" s="45"/>
      <c r="V94" s="50"/>
      <c r="W94" s="44">
        <f t="shared" si="104"/>
        <v>0</v>
      </c>
      <c r="X94" s="45"/>
      <c r="Y94" s="45"/>
      <c r="Z94" s="48"/>
      <c r="AA94" s="49">
        <f t="shared" si="73"/>
        <v>10</v>
      </c>
      <c r="AB94" s="45">
        <v>10</v>
      </c>
      <c r="AC94" s="45"/>
      <c r="AD94" s="50"/>
      <c r="AE94" s="44">
        <f t="shared" si="78"/>
        <v>0</v>
      </c>
      <c r="AF94" s="45"/>
      <c r="AG94" s="45"/>
      <c r="AH94" s="48"/>
      <c r="AI94" s="49">
        <f t="shared" si="79"/>
        <v>24</v>
      </c>
      <c r="AJ94" s="45">
        <v>24</v>
      </c>
      <c r="AK94" s="45"/>
      <c r="AL94" s="50"/>
    </row>
    <row r="95" spans="1:38">
      <c r="A95" s="74"/>
      <c r="B95" s="61" t="s">
        <v>108</v>
      </c>
      <c r="C95" s="52"/>
      <c r="D95" s="53"/>
      <c r="E95" s="53"/>
      <c r="F95" s="54"/>
      <c r="G95" s="55"/>
      <c r="H95" s="53"/>
      <c r="I95" s="53"/>
      <c r="J95" s="56"/>
      <c r="K95" s="57">
        <f>L95+M95+N95</f>
        <v>0</v>
      </c>
      <c r="L95" s="53">
        <f>SUM(L96:L100)</f>
        <v>0</v>
      </c>
      <c r="M95" s="53">
        <f t="shared" ref="M95:AL95" si="105">SUM(M96:M100)</f>
        <v>0</v>
      </c>
      <c r="N95" s="54">
        <f t="shared" si="105"/>
        <v>0</v>
      </c>
      <c r="O95" s="55">
        <f>P95+Q95+R95</f>
        <v>0</v>
      </c>
      <c r="P95" s="53">
        <f t="shared" si="105"/>
        <v>0</v>
      </c>
      <c r="Q95" s="53">
        <f t="shared" si="105"/>
        <v>0</v>
      </c>
      <c r="R95" s="56">
        <f t="shared" si="105"/>
        <v>0</v>
      </c>
      <c r="S95" s="57"/>
      <c r="T95" s="53">
        <f t="shared" si="105"/>
        <v>78</v>
      </c>
      <c r="U95" s="53">
        <f t="shared" si="105"/>
        <v>0</v>
      </c>
      <c r="V95" s="58">
        <f t="shared" si="105"/>
        <v>0</v>
      </c>
      <c r="W95" s="52">
        <f>X95+Y95+Z95</f>
        <v>0</v>
      </c>
      <c r="X95" s="53">
        <f t="shared" si="105"/>
        <v>0</v>
      </c>
      <c r="Y95" s="53">
        <f t="shared" si="105"/>
        <v>0</v>
      </c>
      <c r="Z95" s="56">
        <f t="shared" si="105"/>
        <v>0</v>
      </c>
      <c r="AA95" s="57">
        <f t="shared" si="73"/>
        <v>46</v>
      </c>
      <c r="AB95" s="53">
        <f t="shared" si="105"/>
        <v>46</v>
      </c>
      <c r="AC95" s="53">
        <f t="shared" si="105"/>
        <v>0</v>
      </c>
      <c r="AD95" s="58">
        <f t="shared" si="105"/>
        <v>0</v>
      </c>
      <c r="AE95" s="52">
        <f t="shared" si="78"/>
        <v>0</v>
      </c>
      <c r="AF95" s="53">
        <f t="shared" si="105"/>
        <v>0</v>
      </c>
      <c r="AG95" s="53">
        <f t="shared" si="105"/>
        <v>0</v>
      </c>
      <c r="AH95" s="56">
        <f t="shared" si="105"/>
        <v>0</v>
      </c>
      <c r="AI95" s="57">
        <f t="shared" si="79"/>
        <v>78</v>
      </c>
      <c r="AJ95" s="53">
        <f t="shared" si="105"/>
        <v>78</v>
      </c>
      <c r="AK95" s="53">
        <f t="shared" si="105"/>
        <v>0</v>
      </c>
      <c r="AL95" s="58">
        <f t="shared" si="105"/>
        <v>0</v>
      </c>
    </row>
    <row r="96" spans="1:38">
      <c r="A96" s="74"/>
      <c r="B96" s="75" t="s">
        <v>109</v>
      </c>
      <c r="C96" s="44"/>
      <c r="D96" s="45"/>
      <c r="E96" s="45"/>
      <c r="F96" s="46"/>
      <c r="G96" s="47"/>
      <c r="H96" s="45"/>
      <c r="I96" s="45"/>
      <c r="J96" s="48"/>
      <c r="K96" s="49">
        <f>L96+M96+N96</f>
        <v>0</v>
      </c>
      <c r="L96" s="45"/>
      <c r="M96" s="45"/>
      <c r="N96" s="46"/>
      <c r="O96" s="47">
        <f>P96+Q96+R96</f>
        <v>0</v>
      </c>
      <c r="P96" s="45"/>
      <c r="Q96" s="45"/>
      <c r="R96" s="48"/>
      <c r="S96" s="49"/>
      <c r="T96" s="45">
        <v>8</v>
      </c>
      <c r="U96" s="45"/>
      <c r="V96" s="50"/>
      <c r="W96" s="44">
        <f>X96+Y96+Z96</f>
        <v>0</v>
      </c>
      <c r="X96" s="45"/>
      <c r="Y96" s="45"/>
      <c r="Z96" s="48"/>
      <c r="AA96" s="49">
        <f t="shared" si="73"/>
        <v>6</v>
      </c>
      <c r="AB96" s="45">
        <v>6</v>
      </c>
      <c r="AC96" s="45"/>
      <c r="AD96" s="50"/>
      <c r="AE96" s="44">
        <f t="shared" si="78"/>
        <v>0</v>
      </c>
      <c r="AF96" s="45"/>
      <c r="AG96" s="45"/>
      <c r="AH96" s="48"/>
      <c r="AI96" s="49">
        <f t="shared" si="79"/>
        <v>8</v>
      </c>
      <c r="AJ96" s="45">
        <v>8</v>
      </c>
      <c r="AK96" s="45"/>
      <c r="AL96" s="50"/>
    </row>
    <row r="97" spans="1:38" ht="22.5">
      <c r="A97" s="74"/>
      <c r="B97" s="75" t="s">
        <v>110</v>
      </c>
      <c r="C97" s="44"/>
      <c r="D97" s="45"/>
      <c r="E97" s="45"/>
      <c r="F97" s="46"/>
      <c r="G97" s="47"/>
      <c r="H97" s="45"/>
      <c r="I97" s="45"/>
      <c r="J97" s="48"/>
      <c r="K97" s="49">
        <f t="shared" ref="K97:K100" si="106">L97+M97+N97</f>
        <v>0</v>
      </c>
      <c r="L97" s="45"/>
      <c r="M97" s="45"/>
      <c r="N97" s="46"/>
      <c r="O97" s="47">
        <f t="shared" ref="O97:O100" si="107">P97+Q97+R97</f>
        <v>0</v>
      </c>
      <c r="P97" s="45"/>
      <c r="Q97" s="45"/>
      <c r="R97" s="48"/>
      <c r="S97" s="49"/>
      <c r="T97" s="45">
        <v>43</v>
      </c>
      <c r="U97" s="45"/>
      <c r="V97" s="50"/>
      <c r="W97" s="44">
        <f t="shared" ref="W97:W100" si="108">X97+Y97+Z97</f>
        <v>0</v>
      </c>
      <c r="X97" s="45"/>
      <c r="Y97" s="45"/>
      <c r="Z97" s="48"/>
      <c r="AA97" s="49">
        <f t="shared" si="73"/>
        <v>20</v>
      </c>
      <c r="AB97" s="45">
        <v>20</v>
      </c>
      <c r="AC97" s="45"/>
      <c r="AD97" s="50"/>
      <c r="AE97" s="44">
        <f t="shared" si="78"/>
        <v>0</v>
      </c>
      <c r="AF97" s="45"/>
      <c r="AG97" s="45"/>
      <c r="AH97" s="48"/>
      <c r="AI97" s="49">
        <f t="shared" si="79"/>
        <v>43</v>
      </c>
      <c r="AJ97" s="45">
        <v>43</v>
      </c>
      <c r="AK97" s="45"/>
      <c r="AL97" s="50"/>
    </row>
    <row r="98" spans="1:38" ht="22.5">
      <c r="A98" s="74"/>
      <c r="B98" s="75" t="s">
        <v>111</v>
      </c>
      <c r="C98" s="44"/>
      <c r="D98" s="45"/>
      <c r="E98" s="45"/>
      <c r="F98" s="46"/>
      <c r="G98" s="47"/>
      <c r="H98" s="45"/>
      <c r="I98" s="45"/>
      <c r="J98" s="48"/>
      <c r="K98" s="49">
        <f t="shared" si="106"/>
        <v>0</v>
      </c>
      <c r="L98" s="45"/>
      <c r="M98" s="45"/>
      <c r="N98" s="46"/>
      <c r="O98" s="47">
        <f t="shared" si="107"/>
        <v>0</v>
      </c>
      <c r="P98" s="45"/>
      <c r="Q98" s="45"/>
      <c r="R98" s="48"/>
      <c r="S98" s="49"/>
      <c r="T98" s="45">
        <v>8</v>
      </c>
      <c r="U98" s="45"/>
      <c r="V98" s="50"/>
      <c r="W98" s="44">
        <f t="shared" si="108"/>
        <v>0</v>
      </c>
      <c r="X98" s="45"/>
      <c r="Y98" s="45"/>
      <c r="Z98" s="48"/>
      <c r="AA98" s="49">
        <f t="shared" si="73"/>
        <v>8</v>
      </c>
      <c r="AB98" s="45">
        <v>8</v>
      </c>
      <c r="AC98" s="45"/>
      <c r="AD98" s="50"/>
      <c r="AE98" s="44">
        <f t="shared" si="78"/>
        <v>0</v>
      </c>
      <c r="AF98" s="45"/>
      <c r="AG98" s="45"/>
      <c r="AH98" s="48"/>
      <c r="AI98" s="49">
        <f t="shared" si="79"/>
        <v>8</v>
      </c>
      <c r="AJ98" s="45">
        <v>8</v>
      </c>
      <c r="AK98" s="45"/>
      <c r="AL98" s="50"/>
    </row>
    <row r="99" spans="1:38" ht="22.5">
      <c r="A99" s="74"/>
      <c r="B99" s="75" t="s">
        <v>112</v>
      </c>
      <c r="C99" s="44"/>
      <c r="D99" s="45"/>
      <c r="E99" s="45"/>
      <c r="F99" s="46"/>
      <c r="G99" s="47"/>
      <c r="H99" s="45"/>
      <c r="I99" s="45"/>
      <c r="J99" s="48"/>
      <c r="K99" s="49">
        <f t="shared" si="106"/>
        <v>0</v>
      </c>
      <c r="L99" s="45"/>
      <c r="M99" s="45"/>
      <c r="N99" s="46"/>
      <c r="O99" s="47">
        <f t="shared" si="107"/>
        <v>0</v>
      </c>
      <c r="P99" s="45"/>
      <c r="Q99" s="45"/>
      <c r="R99" s="48"/>
      <c r="S99" s="49"/>
      <c r="T99" s="45">
        <v>7</v>
      </c>
      <c r="U99" s="45"/>
      <c r="V99" s="50"/>
      <c r="W99" s="44">
        <f t="shared" si="108"/>
        <v>0</v>
      </c>
      <c r="X99" s="45"/>
      <c r="Y99" s="45"/>
      <c r="Z99" s="48"/>
      <c r="AA99" s="49">
        <f t="shared" si="73"/>
        <v>5</v>
      </c>
      <c r="AB99" s="45">
        <v>5</v>
      </c>
      <c r="AC99" s="45"/>
      <c r="AD99" s="50"/>
      <c r="AE99" s="44">
        <f t="shared" si="78"/>
        <v>0</v>
      </c>
      <c r="AF99" s="45"/>
      <c r="AG99" s="45"/>
      <c r="AH99" s="48"/>
      <c r="AI99" s="49">
        <f t="shared" si="79"/>
        <v>7</v>
      </c>
      <c r="AJ99" s="45">
        <v>7</v>
      </c>
      <c r="AK99" s="45"/>
      <c r="AL99" s="50"/>
    </row>
    <row r="100" spans="1:38" ht="33.75">
      <c r="A100" s="74"/>
      <c r="B100" s="75" t="s">
        <v>113</v>
      </c>
      <c r="C100" s="44"/>
      <c r="D100" s="45"/>
      <c r="E100" s="45"/>
      <c r="F100" s="46"/>
      <c r="G100" s="47"/>
      <c r="H100" s="45"/>
      <c r="I100" s="45"/>
      <c r="J100" s="48"/>
      <c r="K100" s="49">
        <f t="shared" si="106"/>
        <v>0</v>
      </c>
      <c r="L100" s="45"/>
      <c r="M100" s="45"/>
      <c r="N100" s="46"/>
      <c r="O100" s="47">
        <f t="shared" si="107"/>
        <v>0</v>
      </c>
      <c r="P100" s="45"/>
      <c r="Q100" s="45"/>
      <c r="R100" s="48"/>
      <c r="S100" s="49"/>
      <c r="T100" s="45">
        <v>12</v>
      </c>
      <c r="U100" s="45"/>
      <c r="V100" s="50"/>
      <c r="W100" s="44">
        <f t="shared" si="108"/>
        <v>0</v>
      </c>
      <c r="X100" s="45"/>
      <c r="Y100" s="45"/>
      <c r="Z100" s="48"/>
      <c r="AA100" s="49">
        <f t="shared" si="73"/>
        <v>7</v>
      </c>
      <c r="AB100" s="45">
        <v>7</v>
      </c>
      <c r="AC100" s="45"/>
      <c r="AD100" s="50"/>
      <c r="AE100" s="44">
        <f t="shared" si="78"/>
        <v>0</v>
      </c>
      <c r="AF100" s="45"/>
      <c r="AG100" s="45"/>
      <c r="AH100" s="48"/>
      <c r="AI100" s="49">
        <f t="shared" si="79"/>
        <v>12</v>
      </c>
      <c r="AJ100" s="45">
        <v>12</v>
      </c>
      <c r="AK100" s="45"/>
      <c r="AL100" s="50"/>
    </row>
    <row r="101" spans="1:38">
      <c r="A101" s="76"/>
      <c r="B101" s="65" t="s">
        <v>53</v>
      </c>
      <c r="C101" s="78"/>
      <c r="D101" s="79"/>
      <c r="E101" s="79"/>
      <c r="F101" s="80"/>
      <c r="G101" s="81"/>
      <c r="H101" s="79"/>
      <c r="I101" s="79"/>
      <c r="J101" s="82"/>
      <c r="K101" s="83">
        <f>L101+M101+N101</f>
        <v>0</v>
      </c>
      <c r="L101" s="79">
        <f>L89+L95</f>
        <v>0</v>
      </c>
      <c r="M101" s="79">
        <f t="shared" ref="M101:N101" si="109">M89+M95</f>
        <v>0</v>
      </c>
      <c r="N101" s="80">
        <f t="shared" si="109"/>
        <v>0</v>
      </c>
      <c r="O101" s="81">
        <f>P101+Q101+R101</f>
        <v>0</v>
      </c>
      <c r="P101" s="79">
        <f>P89+P95</f>
        <v>0</v>
      </c>
      <c r="Q101" s="79">
        <f t="shared" ref="Q101:R101" si="110">Q89+Q95</f>
        <v>0</v>
      </c>
      <c r="R101" s="82">
        <f t="shared" si="110"/>
        <v>0</v>
      </c>
      <c r="S101" s="83"/>
      <c r="T101" s="79"/>
      <c r="U101" s="79"/>
      <c r="V101" s="84"/>
      <c r="W101" s="78">
        <f>X101+Y101+Z101</f>
        <v>0</v>
      </c>
      <c r="X101" s="79">
        <f>X89+X95</f>
        <v>0</v>
      </c>
      <c r="Y101" s="79">
        <f t="shared" ref="Y101:Z101" si="111">Y89+Y95</f>
        <v>0</v>
      </c>
      <c r="Z101" s="82">
        <f t="shared" si="111"/>
        <v>0</v>
      </c>
      <c r="AA101" s="83">
        <f>AB101+AC101+AD101</f>
        <v>107</v>
      </c>
      <c r="AB101" s="79">
        <f>AB89+AB95</f>
        <v>107</v>
      </c>
      <c r="AC101" s="79">
        <f t="shared" ref="AC101:AD101" si="112">AC89+AC95</f>
        <v>0</v>
      </c>
      <c r="AD101" s="84">
        <f t="shared" si="112"/>
        <v>0</v>
      </c>
      <c r="AE101" s="78">
        <f t="shared" si="78"/>
        <v>0</v>
      </c>
      <c r="AF101" s="79">
        <f>AF89+AF95</f>
        <v>0</v>
      </c>
      <c r="AG101" s="79">
        <f t="shared" ref="AG101:AH101" si="113">AG89+AG95</f>
        <v>0</v>
      </c>
      <c r="AH101" s="79">
        <f t="shared" si="113"/>
        <v>0</v>
      </c>
      <c r="AI101" s="83">
        <f t="shared" si="79"/>
        <v>202</v>
      </c>
      <c r="AJ101" s="79">
        <f>AJ89+AJ95</f>
        <v>202</v>
      </c>
      <c r="AK101" s="79">
        <f t="shared" ref="AK101:AL101" si="114">AK89+AK95</f>
        <v>0</v>
      </c>
      <c r="AL101" s="84">
        <f t="shared" si="114"/>
        <v>0</v>
      </c>
    </row>
    <row r="102" spans="1:38">
      <c r="A102" s="85" t="s">
        <v>114</v>
      </c>
      <c r="B102" s="61" t="s">
        <v>115</v>
      </c>
      <c r="C102" s="52"/>
      <c r="D102" s="53"/>
      <c r="E102" s="53"/>
      <c r="F102" s="54"/>
      <c r="G102" s="55"/>
      <c r="H102" s="53"/>
      <c r="I102" s="53"/>
      <c r="J102" s="56"/>
      <c r="K102" s="57">
        <f>L102+M102+N102</f>
        <v>0</v>
      </c>
      <c r="L102" s="53">
        <f>SUM(L103:L110)</f>
        <v>0</v>
      </c>
      <c r="M102" s="53">
        <f t="shared" ref="M102:AL102" si="115">SUM(M103:M110)</f>
        <v>0</v>
      </c>
      <c r="N102" s="54">
        <f t="shared" si="115"/>
        <v>0</v>
      </c>
      <c r="O102" s="55">
        <f>P102+Q102+R102</f>
        <v>0</v>
      </c>
      <c r="P102" s="53">
        <f t="shared" si="115"/>
        <v>0</v>
      </c>
      <c r="Q102" s="53">
        <f t="shared" si="115"/>
        <v>0</v>
      </c>
      <c r="R102" s="56">
        <f t="shared" si="115"/>
        <v>0</v>
      </c>
      <c r="S102" s="57"/>
      <c r="T102" s="53">
        <f t="shared" si="115"/>
        <v>109</v>
      </c>
      <c r="U102" s="53">
        <f t="shared" si="115"/>
        <v>0</v>
      </c>
      <c r="V102" s="58">
        <f t="shared" si="115"/>
        <v>0</v>
      </c>
      <c r="W102" s="52">
        <f>X102+Y102+Z102</f>
        <v>0</v>
      </c>
      <c r="X102" s="53">
        <f t="shared" si="115"/>
        <v>0</v>
      </c>
      <c r="Y102" s="53">
        <f t="shared" si="115"/>
        <v>0</v>
      </c>
      <c r="Z102" s="56">
        <f t="shared" si="115"/>
        <v>0</v>
      </c>
      <c r="AA102" s="57">
        <f t="shared" si="73"/>
        <v>44</v>
      </c>
      <c r="AB102" s="53">
        <f t="shared" si="115"/>
        <v>44</v>
      </c>
      <c r="AC102" s="53">
        <f t="shared" si="115"/>
        <v>0</v>
      </c>
      <c r="AD102" s="58">
        <f t="shared" si="115"/>
        <v>0</v>
      </c>
      <c r="AE102" s="52">
        <f t="shared" si="78"/>
        <v>0</v>
      </c>
      <c r="AF102" s="53">
        <f t="shared" si="115"/>
        <v>0</v>
      </c>
      <c r="AG102" s="53">
        <f t="shared" si="115"/>
        <v>0</v>
      </c>
      <c r="AH102" s="56">
        <f t="shared" si="115"/>
        <v>0</v>
      </c>
      <c r="AI102" s="57">
        <f t="shared" si="79"/>
        <v>109</v>
      </c>
      <c r="AJ102" s="53">
        <f t="shared" si="115"/>
        <v>109</v>
      </c>
      <c r="AK102" s="53">
        <f t="shared" si="115"/>
        <v>0</v>
      </c>
      <c r="AL102" s="58">
        <f t="shared" si="115"/>
        <v>0</v>
      </c>
    </row>
    <row r="103" spans="1:38">
      <c r="A103" s="86"/>
      <c r="B103" s="75" t="s">
        <v>116</v>
      </c>
      <c r="C103" s="44"/>
      <c r="D103" s="45"/>
      <c r="E103" s="45"/>
      <c r="F103" s="46"/>
      <c r="G103" s="47"/>
      <c r="H103" s="45"/>
      <c r="I103" s="45"/>
      <c r="J103" s="48"/>
      <c r="K103" s="49">
        <f>L103+M103+N103</f>
        <v>0</v>
      </c>
      <c r="L103" s="45"/>
      <c r="M103" s="45"/>
      <c r="N103" s="46"/>
      <c r="O103" s="47">
        <f>P103+Q103+R103</f>
        <v>0</v>
      </c>
      <c r="P103" s="45"/>
      <c r="Q103" s="45"/>
      <c r="R103" s="48"/>
      <c r="S103" s="49"/>
      <c r="T103" s="45">
        <v>15</v>
      </c>
      <c r="U103" s="45"/>
      <c r="V103" s="50"/>
      <c r="W103" s="44">
        <f>X103+Y103+Z103</f>
        <v>0</v>
      </c>
      <c r="X103" s="45"/>
      <c r="Y103" s="45"/>
      <c r="Z103" s="48"/>
      <c r="AA103" s="49">
        <f t="shared" si="73"/>
        <v>6</v>
      </c>
      <c r="AB103" s="45">
        <v>6</v>
      </c>
      <c r="AC103" s="45"/>
      <c r="AD103" s="50"/>
      <c r="AE103" s="44">
        <f t="shared" si="78"/>
        <v>0</v>
      </c>
      <c r="AF103" s="45"/>
      <c r="AG103" s="45"/>
      <c r="AH103" s="48"/>
      <c r="AI103" s="49">
        <f t="shared" si="79"/>
        <v>15</v>
      </c>
      <c r="AJ103" s="45">
        <v>15</v>
      </c>
      <c r="AK103" s="45"/>
      <c r="AL103" s="50"/>
    </row>
    <row r="104" spans="1:38" ht="22.5">
      <c r="A104" s="86"/>
      <c r="B104" s="75" t="s">
        <v>117</v>
      </c>
      <c r="C104" s="44"/>
      <c r="D104" s="45"/>
      <c r="E104" s="45"/>
      <c r="F104" s="46"/>
      <c r="G104" s="47"/>
      <c r="H104" s="45"/>
      <c r="I104" s="45"/>
      <c r="J104" s="48"/>
      <c r="K104" s="49">
        <f t="shared" ref="K104:K110" si="116">L104+M104+N104</f>
        <v>0</v>
      </c>
      <c r="L104" s="45"/>
      <c r="M104" s="45"/>
      <c r="N104" s="46"/>
      <c r="O104" s="47">
        <f t="shared" ref="O104:O110" si="117">P104+Q104+R104</f>
        <v>0</v>
      </c>
      <c r="P104" s="45"/>
      <c r="Q104" s="45"/>
      <c r="R104" s="48"/>
      <c r="S104" s="49"/>
      <c r="T104" s="45">
        <v>22</v>
      </c>
      <c r="U104" s="45"/>
      <c r="V104" s="50"/>
      <c r="W104" s="44">
        <f t="shared" ref="W104:W110" si="118">X104+Y104+Z104</f>
        <v>0</v>
      </c>
      <c r="X104" s="45"/>
      <c r="Y104" s="45"/>
      <c r="Z104" s="48"/>
      <c r="AA104" s="49">
        <f t="shared" si="73"/>
        <v>9</v>
      </c>
      <c r="AB104" s="45">
        <v>9</v>
      </c>
      <c r="AC104" s="45"/>
      <c r="AD104" s="50"/>
      <c r="AE104" s="44">
        <f t="shared" si="78"/>
        <v>0</v>
      </c>
      <c r="AF104" s="45"/>
      <c r="AG104" s="45"/>
      <c r="AH104" s="48"/>
      <c r="AI104" s="49">
        <f t="shared" si="79"/>
        <v>22</v>
      </c>
      <c r="AJ104" s="45">
        <v>22</v>
      </c>
      <c r="AK104" s="45"/>
      <c r="AL104" s="50"/>
    </row>
    <row r="105" spans="1:38">
      <c r="A105" s="86"/>
      <c r="B105" s="75" t="s">
        <v>118</v>
      </c>
      <c r="C105" s="44"/>
      <c r="D105" s="45"/>
      <c r="E105" s="45"/>
      <c r="F105" s="46"/>
      <c r="G105" s="47"/>
      <c r="H105" s="45"/>
      <c r="I105" s="45"/>
      <c r="J105" s="48"/>
      <c r="K105" s="49">
        <f t="shared" si="116"/>
        <v>0</v>
      </c>
      <c r="L105" s="45"/>
      <c r="M105" s="45"/>
      <c r="N105" s="46"/>
      <c r="O105" s="47">
        <f t="shared" si="117"/>
        <v>0</v>
      </c>
      <c r="P105" s="45"/>
      <c r="Q105" s="45"/>
      <c r="R105" s="48"/>
      <c r="S105" s="49"/>
      <c r="T105" s="45">
        <v>15</v>
      </c>
      <c r="U105" s="45"/>
      <c r="V105" s="50"/>
      <c r="W105" s="44">
        <f t="shared" si="118"/>
        <v>0</v>
      </c>
      <c r="X105" s="45"/>
      <c r="Y105" s="45"/>
      <c r="Z105" s="48"/>
      <c r="AA105" s="49">
        <f t="shared" si="73"/>
        <v>6</v>
      </c>
      <c r="AB105" s="45">
        <v>6</v>
      </c>
      <c r="AC105" s="45"/>
      <c r="AD105" s="50"/>
      <c r="AE105" s="44">
        <f t="shared" si="78"/>
        <v>0</v>
      </c>
      <c r="AF105" s="45"/>
      <c r="AG105" s="45"/>
      <c r="AH105" s="48"/>
      <c r="AI105" s="49">
        <f t="shared" si="79"/>
        <v>15</v>
      </c>
      <c r="AJ105" s="45">
        <v>15</v>
      </c>
      <c r="AK105" s="45"/>
      <c r="AL105" s="50"/>
    </row>
    <row r="106" spans="1:38">
      <c r="A106" s="86"/>
      <c r="B106" s="75" t="s">
        <v>119</v>
      </c>
      <c r="C106" s="44"/>
      <c r="D106" s="45"/>
      <c r="E106" s="45"/>
      <c r="F106" s="46"/>
      <c r="G106" s="47"/>
      <c r="H106" s="45"/>
      <c r="I106" s="45"/>
      <c r="J106" s="48"/>
      <c r="K106" s="49">
        <f t="shared" si="116"/>
        <v>0</v>
      </c>
      <c r="L106" s="45"/>
      <c r="M106" s="45"/>
      <c r="N106" s="46"/>
      <c r="O106" s="47">
        <f t="shared" si="117"/>
        <v>0</v>
      </c>
      <c r="P106" s="45"/>
      <c r="Q106" s="45"/>
      <c r="R106" s="48"/>
      <c r="S106" s="49"/>
      <c r="T106" s="45">
        <v>9</v>
      </c>
      <c r="U106" s="45"/>
      <c r="V106" s="50"/>
      <c r="W106" s="44">
        <f t="shared" si="118"/>
        <v>0</v>
      </c>
      <c r="X106" s="45"/>
      <c r="Y106" s="45"/>
      <c r="Z106" s="48"/>
      <c r="AA106" s="49">
        <f t="shared" si="73"/>
        <v>3</v>
      </c>
      <c r="AB106" s="45">
        <v>3</v>
      </c>
      <c r="AC106" s="45"/>
      <c r="AD106" s="50"/>
      <c r="AE106" s="44">
        <f t="shared" si="78"/>
        <v>0</v>
      </c>
      <c r="AF106" s="45"/>
      <c r="AG106" s="45"/>
      <c r="AH106" s="48"/>
      <c r="AI106" s="49">
        <f t="shared" si="79"/>
        <v>9</v>
      </c>
      <c r="AJ106" s="45">
        <v>9</v>
      </c>
      <c r="AK106" s="45"/>
      <c r="AL106" s="50"/>
    </row>
    <row r="107" spans="1:38">
      <c r="A107" s="86"/>
      <c r="B107" s="75" t="s">
        <v>120</v>
      </c>
      <c r="C107" s="44"/>
      <c r="D107" s="45"/>
      <c r="E107" s="45"/>
      <c r="F107" s="46"/>
      <c r="G107" s="47"/>
      <c r="H107" s="45"/>
      <c r="I107" s="45"/>
      <c r="J107" s="48"/>
      <c r="K107" s="49">
        <f t="shared" si="116"/>
        <v>0</v>
      </c>
      <c r="L107" s="45"/>
      <c r="M107" s="45"/>
      <c r="N107" s="46"/>
      <c r="O107" s="47">
        <f t="shared" si="117"/>
        <v>0</v>
      </c>
      <c r="P107" s="45"/>
      <c r="Q107" s="45"/>
      <c r="R107" s="48"/>
      <c r="S107" s="49"/>
      <c r="T107" s="45">
        <v>9</v>
      </c>
      <c r="U107" s="45"/>
      <c r="V107" s="50"/>
      <c r="W107" s="44">
        <f t="shared" si="118"/>
        <v>0</v>
      </c>
      <c r="X107" s="45"/>
      <c r="Y107" s="45"/>
      <c r="Z107" s="48"/>
      <c r="AA107" s="49">
        <f t="shared" si="73"/>
        <v>4</v>
      </c>
      <c r="AB107" s="45">
        <v>4</v>
      </c>
      <c r="AC107" s="45"/>
      <c r="AD107" s="50"/>
      <c r="AE107" s="44">
        <f t="shared" si="78"/>
        <v>0</v>
      </c>
      <c r="AF107" s="45"/>
      <c r="AG107" s="45"/>
      <c r="AH107" s="48"/>
      <c r="AI107" s="49">
        <f t="shared" si="79"/>
        <v>9</v>
      </c>
      <c r="AJ107" s="45">
        <v>9</v>
      </c>
      <c r="AK107" s="45"/>
      <c r="AL107" s="50"/>
    </row>
    <row r="108" spans="1:38">
      <c r="A108" s="86"/>
      <c r="B108" s="75" t="s">
        <v>121</v>
      </c>
      <c r="C108" s="44"/>
      <c r="D108" s="45"/>
      <c r="E108" s="45"/>
      <c r="F108" s="46"/>
      <c r="G108" s="47"/>
      <c r="H108" s="45"/>
      <c r="I108" s="45"/>
      <c r="J108" s="48"/>
      <c r="K108" s="49">
        <f t="shared" si="116"/>
        <v>0</v>
      </c>
      <c r="L108" s="45"/>
      <c r="M108" s="45"/>
      <c r="N108" s="46"/>
      <c r="O108" s="47">
        <f t="shared" si="117"/>
        <v>0</v>
      </c>
      <c r="P108" s="45"/>
      <c r="Q108" s="45"/>
      <c r="R108" s="48"/>
      <c r="S108" s="49"/>
      <c r="T108" s="45">
        <v>14</v>
      </c>
      <c r="U108" s="45"/>
      <c r="V108" s="50"/>
      <c r="W108" s="44">
        <f t="shared" si="118"/>
        <v>0</v>
      </c>
      <c r="X108" s="45"/>
      <c r="Y108" s="45"/>
      <c r="Z108" s="48"/>
      <c r="AA108" s="49">
        <f t="shared" si="73"/>
        <v>5</v>
      </c>
      <c r="AB108" s="45">
        <v>5</v>
      </c>
      <c r="AC108" s="45"/>
      <c r="AD108" s="50"/>
      <c r="AE108" s="44">
        <f t="shared" si="78"/>
        <v>0</v>
      </c>
      <c r="AF108" s="45"/>
      <c r="AG108" s="45"/>
      <c r="AH108" s="48"/>
      <c r="AI108" s="49">
        <f t="shared" si="79"/>
        <v>14</v>
      </c>
      <c r="AJ108" s="45">
        <v>14</v>
      </c>
      <c r="AK108" s="45"/>
      <c r="AL108" s="50"/>
    </row>
    <row r="109" spans="1:38" ht="22.5">
      <c r="A109" s="86"/>
      <c r="B109" s="75" t="s">
        <v>122</v>
      </c>
      <c r="C109" s="44"/>
      <c r="D109" s="45"/>
      <c r="E109" s="45"/>
      <c r="F109" s="46"/>
      <c r="G109" s="47"/>
      <c r="H109" s="45"/>
      <c r="I109" s="45"/>
      <c r="J109" s="48"/>
      <c r="K109" s="49">
        <f t="shared" si="116"/>
        <v>0</v>
      </c>
      <c r="L109" s="45"/>
      <c r="M109" s="45"/>
      <c r="N109" s="46"/>
      <c r="O109" s="47">
        <f t="shared" si="117"/>
        <v>0</v>
      </c>
      <c r="P109" s="45"/>
      <c r="Q109" s="45"/>
      <c r="R109" s="48"/>
      <c r="S109" s="49"/>
      <c r="T109" s="45">
        <v>9</v>
      </c>
      <c r="U109" s="45"/>
      <c r="V109" s="50"/>
      <c r="W109" s="44">
        <f t="shared" si="118"/>
        <v>0</v>
      </c>
      <c r="X109" s="45"/>
      <c r="Y109" s="45"/>
      <c r="Z109" s="48"/>
      <c r="AA109" s="49">
        <f t="shared" si="73"/>
        <v>3</v>
      </c>
      <c r="AB109" s="45">
        <v>3</v>
      </c>
      <c r="AC109" s="45"/>
      <c r="AD109" s="50"/>
      <c r="AE109" s="44">
        <f t="shared" si="78"/>
        <v>0</v>
      </c>
      <c r="AF109" s="45"/>
      <c r="AG109" s="45"/>
      <c r="AH109" s="48"/>
      <c r="AI109" s="49">
        <f t="shared" si="79"/>
        <v>9</v>
      </c>
      <c r="AJ109" s="45">
        <v>9</v>
      </c>
      <c r="AK109" s="45"/>
      <c r="AL109" s="50"/>
    </row>
    <row r="110" spans="1:38" ht="33.75">
      <c r="A110" s="86"/>
      <c r="B110" s="75" t="s">
        <v>123</v>
      </c>
      <c r="C110" s="44"/>
      <c r="D110" s="45"/>
      <c r="E110" s="45"/>
      <c r="F110" s="46"/>
      <c r="G110" s="47"/>
      <c r="H110" s="45"/>
      <c r="I110" s="45"/>
      <c r="J110" s="48"/>
      <c r="K110" s="49">
        <f t="shared" si="116"/>
        <v>0</v>
      </c>
      <c r="L110" s="45"/>
      <c r="M110" s="45"/>
      <c r="N110" s="46"/>
      <c r="O110" s="47">
        <f t="shared" si="117"/>
        <v>0</v>
      </c>
      <c r="P110" s="45"/>
      <c r="Q110" s="45"/>
      <c r="R110" s="48"/>
      <c r="S110" s="49"/>
      <c r="T110" s="45">
        <v>16</v>
      </c>
      <c r="U110" s="45"/>
      <c r="V110" s="50"/>
      <c r="W110" s="44">
        <f t="shared" si="118"/>
        <v>0</v>
      </c>
      <c r="X110" s="45"/>
      <c r="Y110" s="45"/>
      <c r="Z110" s="48"/>
      <c r="AA110" s="49">
        <f t="shared" si="73"/>
        <v>8</v>
      </c>
      <c r="AB110" s="45">
        <v>8</v>
      </c>
      <c r="AC110" s="45"/>
      <c r="AD110" s="50"/>
      <c r="AE110" s="44">
        <f t="shared" si="78"/>
        <v>0</v>
      </c>
      <c r="AF110" s="45"/>
      <c r="AG110" s="45"/>
      <c r="AH110" s="48"/>
      <c r="AI110" s="49">
        <f t="shared" si="79"/>
        <v>16</v>
      </c>
      <c r="AJ110" s="45">
        <v>16</v>
      </c>
      <c r="AK110" s="45"/>
      <c r="AL110" s="50"/>
    </row>
    <row r="111" spans="1:38">
      <c r="A111" s="86"/>
      <c r="B111" s="61" t="s">
        <v>124</v>
      </c>
      <c r="C111" s="52"/>
      <c r="D111" s="53"/>
      <c r="E111" s="53"/>
      <c r="F111" s="54"/>
      <c r="G111" s="55"/>
      <c r="H111" s="53"/>
      <c r="I111" s="53"/>
      <c r="J111" s="56"/>
      <c r="K111" s="57">
        <f>L111+M111+N111</f>
        <v>0</v>
      </c>
      <c r="L111" s="53">
        <f>SUM(L112:L115)</f>
        <v>0</v>
      </c>
      <c r="M111" s="53">
        <f t="shared" ref="M111:AK111" si="119">SUM(M112:M115)</f>
        <v>0</v>
      </c>
      <c r="N111" s="54">
        <f t="shared" si="119"/>
        <v>0</v>
      </c>
      <c r="O111" s="55">
        <f>P111+Q111+R111</f>
        <v>0</v>
      </c>
      <c r="P111" s="53">
        <f t="shared" si="119"/>
        <v>0</v>
      </c>
      <c r="Q111" s="53">
        <f t="shared" si="119"/>
        <v>0</v>
      </c>
      <c r="R111" s="56">
        <f t="shared" si="119"/>
        <v>0</v>
      </c>
      <c r="S111" s="57"/>
      <c r="T111" s="53">
        <f t="shared" si="119"/>
        <v>0</v>
      </c>
      <c r="U111" s="53">
        <f t="shared" si="119"/>
        <v>155</v>
      </c>
      <c r="V111" s="58">
        <f t="shared" si="119"/>
        <v>0</v>
      </c>
      <c r="W111" s="52">
        <f>X111+Y111+Z111</f>
        <v>0</v>
      </c>
      <c r="X111" s="53">
        <f t="shared" si="119"/>
        <v>0</v>
      </c>
      <c r="Y111" s="53">
        <f t="shared" si="119"/>
        <v>0</v>
      </c>
      <c r="Z111" s="56">
        <f t="shared" si="119"/>
        <v>0</v>
      </c>
      <c r="AA111" s="57">
        <f t="shared" si="73"/>
        <v>62</v>
      </c>
      <c r="AB111" s="53">
        <f t="shared" si="119"/>
        <v>0</v>
      </c>
      <c r="AC111" s="53">
        <f t="shared" si="119"/>
        <v>62</v>
      </c>
      <c r="AD111" s="58">
        <f t="shared" si="119"/>
        <v>0</v>
      </c>
      <c r="AE111" s="52">
        <f t="shared" si="78"/>
        <v>0</v>
      </c>
      <c r="AF111" s="53">
        <f t="shared" si="119"/>
        <v>0</v>
      </c>
      <c r="AG111" s="53">
        <f t="shared" si="119"/>
        <v>0</v>
      </c>
      <c r="AH111" s="56">
        <f t="shared" si="119"/>
        <v>0</v>
      </c>
      <c r="AI111" s="57">
        <f t="shared" si="79"/>
        <v>155</v>
      </c>
      <c r="AJ111" s="53">
        <f t="shared" si="119"/>
        <v>0</v>
      </c>
      <c r="AK111" s="53">
        <f t="shared" si="119"/>
        <v>155</v>
      </c>
      <c r="AL111" s="58">
        <f>SUM(AL112:AL115)</f>
        <v>0</v>
      </c>
    </row>
    <row r="112" spans="1:38">
      <c r="A112" s="86"/>
      <c r="B112" s="75" t="s">
        <v>81</v>
      </c>
      <c r="C112" s="44"/>
      <c r="D112" s="45"/>
      <c r="E112" s="45"/>
      <c r="F112" s="46"/>
      <c r="G112" s="47"/>
      <c r="H112" s="45"/>
      <c r="I112" s="45"/>
      <c r="J112" s="48"/>
      <c r="K112" s="49">
        <f>L112+M112+N112</f>
        <v>0</v>
      </c>
      <c r="L112" s="45"/>
      <c r="M112" s="45"/>
      <c r="N112" s="46"/>
      <c r="O112" s="47">
        <f>P112+Q112+R112</f>
        <v>0</v>
      </c>
      <c r="P112" s="45"/>
      <c r="Q112" s="45"/>
      <c r="R112" s="48"/>
      <c r="S112" s="49"/>
      <c r="T112" s="45"/>
      <c r="U112" s="45">
        <v>50</v>
      </c>
      <c r="V112" s="50"/>
      <c r="W112" s="44">
        <f>X112+Y112+Z112</f>
        <v>0</v>
      </c>
      <c r="X112" s="45"/>
      <c r="Y112" s="45"/>
      <c r="Z112" s="48"/>
      <c r="AA112" s="49">
        <f t="shared" si="73"/>
        <v>20</v>
      </c>
      <c r="AB112" s="45"/>
      <c r="AC112" s="45">
        <v>20</v>
      </c>
      <c r="AD112" s="50"/>
      <c r="AE112" s="44">
        <f t="shared" si="78"/>
        <v>0</v>
      </c>
      <c r="AF112" s="45"/>
      <c r="AG112" s="45"/>
      <c r="AH112" s="48"/>
      <c r="AI112" s="49">
        <f t="shared" si="79"/>
        <v>50</v>
      </c>
      <c r="AJ112" s="45"/>
      <c r="AK112" s="45">
        <v>50</v>
      </c>
      <c r="AL112" s="50"/>
    </row>
    <row r="113" spans="1:38">
      <c r="A113" s="86"/>
      <c r="B113" s="75" t="s">
        <v>125</v>
      </c>
      <c r="C113" s="44"/>
      <c r="D113" s="45"/>
      <c r="E113" s="45"/>
      <c r="F113" s="46"/>
      <c r="G113" s="47"/>
      <c r="H113" s="45"/>
      <c r="I113" s="45"/>
      <c r="J113" s="48"/>
      <c r="K113" s="49">
        <f t="shared" ref="K113:K115" si="120">L113+M113+N113</f>
        <v>0</v>
      </c>
      <c r="L113" s="45"/>
      <c r="M113" s="45"/>
      <c r="N113" s="46"/>
      <c r="O113" s="47">
        <f t="shared" ref="O113:O115" si="121">P113+Q113+R113</f>
        <v>0</v>
      </c>
      <c r="P113" s="45"/>
      <c r="Q113" s="45"/>
      <c r="R113" s="48"/>
      <c r="S113" s="49"/>
      <c r="T113" s="45"/>
      <c r="U113" s="45">
        <v>50</v>
      </c>
      <c r="V113" s="50"/>
      <c r="W113" s="44">
        <f t="shared" ref="W113:W115" si="122">X113+Y113+Z113</f>
        <v>0</v>
      </c>
      <c r="X113" s="45"/>
      <c r="Y113" s="45"/>
      <c r="Z113" s="48"/>
      <c r="AA113" s="49">
        <f t="shared" si="73"/>
        <v>20</v>
      </c>
      <c r="AB113" s="45"/>
      <c r="AC113" s="45">
        <v>20</v>
      </c>
      <c r="AD113" s="50"/>
      <c r="AE113" s="44">
        <f t="shared" si="78"/>
        <v>0</v>
      </c>
      <c r="AF113" s="45"/>
      <c r="AG113" s="45"/>
      <c r="AH113" s="48"/>
      <c r="AI113" s="49">
        <f t="shared" si="79"/>
        <v>50</v>
      </c>
      <c r="AJ113" s="45"/>
      <c r="AK113" s="45">
        <v>50</v>
      </c>
      <c r="AL113" s="50"/>
    </row>
    <row r="114" spans="1:38">
      <c r="A114" s="86"/>
      <c r="B114" s="75" t="s">
        <v>83</v>
      </c>
      <c r="C114" s="44"/>
      <c r="D114" s="45"/>
      <c r="E114" s="45"/>
      <c r="F114" s="46"/>
      <c r="G114" s="47"/>
      <c r="H114" s="45"/>
      <c r="I114" s="45"/>
      <c r="J114" s="48"/>
      <c r="K114" s="49">
        <f t="shared" si="120"/>
        <v>0</v>
      </c>
      <c r="L114" s="45"/>
      <c r="M114" s="45"/>
      <c r="N114" s="46"/>
      <c r="O114" s="47">
        <f t="shared" si="121"/>
        <v>0</v>
      </c>
      <c r="P114" s="45"/>
      <c r="Q114" s="45"/>
      <c r="R114" s="48"/>
      <c r="S114" s="49"/>
      <c r="T114" s="45"/>
      <c r="U114" s="45">
        <v>25</v>
      </c>
      <c r="V114" s="50"/>
      <c r="W114" s="44">
        <f t="shared" si="122"/>
        <v>0</v>
      </c>
      <c r="X114" s="45"/>
      <c r="Y114" s="45"/>
      <c r="Z114" s="48"/>
      <c r="AA114" s="49">
        <f t="shared" si="73"/>
        <v>10</v>
      </c>
      <c r="AB114" s="45"/>
      <c r="AC114" s="45">
        <v>10</v>
      </c>
      <c r="AD114" s="50"/>
      <c r="AE114" s="44">
        <f t="shared" si="78"/>
        <v>0</v>
      </c>
      <c r="AF114" s="45"/>
      <c r="AG114" s="45"/>
      <c r="AH114" s="48"/>
      <c r="AI114" s="49">
        <f t="shared" si="79"/>
        <v>25</v>
      </c>
      <c r="AJ114" s="45"/>
      <c r="AK114" s="45">
        <v>25</v>
      </c>
      <c r="AL114" s="50"/>
    </row>
    <row r="115" spans="1:38" ht="56.25">
      <c r="A115" s="86"/>
      <c r="B115" s="75" t="s">
        <v>126</v>
      </c>
      <c r="C115" s="44"/>
      <c r="D115" s="45"/>
      <c r="E115" s="45"/>
      <c r="F115" s="46"/>
      <c r="G115" s="47"/>
      <c r="H115" s="45"/>
      <c r="I115" s="45"/>
      <c r="J115" s="48"/>
      <c r="K115" s="49">
        <f t="shared" si="120"/>
        <v>0</v>
      </c>
      <c r="L115" s="45"/>
      <c r="M115" s="45"/>
      <c r="N115" s="46"/>
      <c r="O115" s="47">
        <f t="shared" si="121"/>
        <v>0</v>
      </c>
      <c r="P115" s="45"/>
      <c r="Q115" s="45"/>
      <c r="R115" s="48"/>
      <c r="S115" s="49"/>
      <c r="T115" s="45"/>
      <c r="U115" s="45">
        <v>30</v>
      </c>
      <c r="V115" s="50"/>
      <c r="W115" s="44">
        <f t="shared" si="122"/>
        <v>0</v>
      </c>
      <c r="X115" s="45"/>
      <c r="Y115" s="45"/>
      <c r="Z115" s="48"/>
      <c r="AA115" s="49">
        <f t="shared" si="73"/>
        <v>12</v>
      </c>
      <c r="AB115" s="45"/>
      <c r="AC115" s="45">
        <v>12</v>
      </c>
      <c r="AD115" s="50"/>
      <c r="AE115" s="44">
        <f t="shared" si="78"/>
        <v>0</v>
      </c>
      <c r="AF115" s="45"/>
      <c r="AG115" s="45"/>
      <c r="AH115" s="48"/>
      <c r="AI115" s="49">
        <f t="shared" si="79"/>
        <v>30</v>
      </c>
      <c r="AJ115" s="45"/>
      <c r="AK115" s="45">
        <v>30</v>
      </c>
      <c r="AL115" s="50"/>
    </row>
    <row r="116" spans="1:38">
      <c r="A116" s="86"/>
      <c r="B116" s="61" t="s">
        <v>127</v>
      </c>
      <c r="C116" s="52"/>
      <c r="D116" s="53"/>
      <c r="E116" s="53"/>
      <c r="F116" s="54"/>
      <c r="G116" s="55"/>
      <c r="H116" s="53"/>
      <c r="I116" s="53"/>
      <c r="J116" s="56"/>
      <c r="K116" s="57">
        <f>L116+M116+N116</f>
        <v>0</v>
      </c>
      <c r="L116" s="53">
        <f>SUM(L117:L119)</f>
        <v>0</v>
      </c>
      <c r="M116" s="53">
        <f t="shared" ref="M116:AL116" si="123">SUM(M117:M119)</f>
        <v>0</v>
      </c>
      <c r="N116" s="54">
        <f t="shared" si="123"/>
        <v>0</v>
      </c>
      <c r="O116" s="55">
        <f>P116+Q116+R116</f>
        <v>0</v>
      </c>
      <c r="P116" s="53">
        <f t="shared" si="123"/>
        <v>0</v>
      </c>
      <c r="Q116" s="53">
        <f t="shared" si="123"/>
        <v>0</v>
      </c>
      <c r="R116" s="56">
        <f t="shared" si="123"/>
        <v>0</v>
      </c>
      <c r="S116" s="57"/>
      <c r="T116" s="53">
        <f t="shared" si="123"/>
        <v>93</v>
      </c>
      <c r="U116" s="53">
        <f t="shared" si="123"/>
        <v>0</v>
      </c>
      <c r="V116" s="58">
        <f t="shared" si="123"/>
        <v>0</v>
      </c>
      <c r="W116" s="52">
        <f>X116+Y116+Z116</f>
        <v>0</v>
      </c>
      <c r="X116" s="53">
        <f t="shared" si="123"/>
        <v>0</v>
      </c>
      <c r="Y116" s="53">
        <f t="shared" si="123"/>
        <v>0</v>
      </c>
      <c r="Z116" s="56">
        <f t="shared" si="123"/>
        <v>0</v>
      </c>
      <c r="AA116" s="57">
        <f t="shared" si="73"/>
        <v>37</v>
      </c>
      <c r="AB116" s="53">
        <f t="shared" si="123"/>
        <v>37</v>
      </c>
      <c r="AC116" s="53">
        <f t="shared" si="123"/>
        <v>0</v>
      </c>
      <c r="AD116" s="58">
        <f t="shared" si="123"/>
        <v>0</v>
      </c>
      <c r="AE116" s="52">
        <f t="shared" si="78"/>
        <v>0</v>
      </c>
      <c r="AF116" s="53">
        <f t="shared" si="123"/>
        <v>0</v>
      </c>
      <c r="AG116" s="53">
        <f t="shared" si="123"/>
        <v>0</v>
      </c>
      <c r="AH116" s="56">
        <f t="shared" si="123"/>
        <v>0</v>
      </c>
      <c r="AI116" s="57">
        <f t="shared" si="79"/>
        <v>93</v>
      </c>
      <c r="AJ116" s="53">
        <f t="shared" si="123"/>
        <v>93</v>
      </c>
      <c r="AK116" s="53">
        <f t="shared" si="123"/>
        <v>0</v>
      </c>
      <c r="AL116" s="58">
        <f t="shared" si="123"/>
        <v>0</v>
      </c>
    </row>
    <row r="117" spans="1:38" ht="22.5">
      <c r="A117" s="86"/>
      <c r="B117" s="75" t="s">
        <v>128</v>
      </c>
      <c r="C117" s="44"/>
      <c r="D117" s="45"/>
      <c r="E117" s="45"/>
      <c r="F117" s="46"/>
      <c r="G117" s="47"/>
      <c r="H117" s="45"/>
      <c r="I117" s="45"/>
      <c r="J117" s="48"/>
      <c r="K117" s="49">
        <f>L117+M117+N117</f>
        <v>0</v>
      </c>
      <c r="L117" s="45"/>
      <c r="M117" s="45"/>
      <c r="N117" s="46"/>
      <c r="O117" s="47">
        <f>P117+Q117+R117</f>
        <v>0</v>
      </c>
      <c r="P117" s="45"/>
      <c r="Q117" s="45"/>
      <c r="R117" s="48"/>
      <c r="S117" s="49"/>
      <c r="T117" s="45">
        <v>31</v>
      </c>
      <c r="U117" s="45"/>
      <c r="V117" s="50"/>
      <c r="W117" s="44">
        <f>X117+Y117+Z117</f>
        <v>0</v>
      </c>
      <c r="X117" s="45"/>
      <c r="Y117" s="45"/>
      <c r="Z117" s="48"/>
      <c r="AA117" s="49">
        <f t="shared" si="73"/>
        <v>12</v>
      </c>
      <c r="AB117" s="45">
        <v>12</v>
      </c>
      <c r="AC117" s="45"/>
      <c r="AD117" s="50"/>
      <c r="AE117" s="44">
        <f t="shared" si="78"/>
        <v>0</v>
      </c>
      <c r="AF117" s="45"/>
      <c r="AG117" s="45"/>
      <c r="AH117" s="48"/>
      <c r="AI117" s="49">
        <f t="shared" si="79"/>
        <v>31</v>
      </c>
      <c r="AJ117" s="45">
        <v>31</v>
      </c>
      <c r="AK117" s="45"/>
      <c r="AL117" s="50"/>
    </row>
    <row r="118" spans="1:38" ht="22.5">
      <c r="A118" s="86"/>
      <c r="B118" s="75" t="s">
        <v>129</v>
      </c>
      <c r="C118" s="44"/>
      <c r="D118" s="45"/>
      <c r="E118" s="45"/>
      <c r="F118" s="46"/>
      <c r="G118" s="47"/>
      <c r="H118" s="45"/>
      <c r="I118" s="45"/>
      <c r="J118" s="48"/>
      <c r="K118" s="49">
        <f t="shared" ref="K118:K119" si="124">L118+M118+N118</f>
        <v>0</v>
      </c>
      <c r="L118" s="45"/>
      <c r="M118" s="45"/>
      <c r="N118" s="46"/>
      <c r="O118" s="47">
        <f t="shared" ref="O118:O119" si="125">P118+Q118+R118</f>
        <v>0</v>
      </c>
      <c r="P118" s="45"/>
      <c r="Q118" s="45"/>
      <c r="R118" s="48"/>
      <c r="S118" s="49"/>
      <c r="T118" s="45">
        <v>44</v>
      </c>
      <c r="U118" s="45"/>
      <c r="V118" s="50"/>
      <c r="W118" s="44">
        <f t="shared" ref="W118:W119" si="126">X118+Y118+Z118</f>
        <v>0</v>
      </c>
      <c r="X118" s="45"/>
      <c r="Y118" s="45"/>
      <c r="Z118" s="48"/>
      <c r="AA118" s="49">
        <f t="shared" si="73"/>
        <v>18</v>
      </c>
      <c r="AB118" s="45">
        <v>18</v>
      </c>
      <c r="AC118" s="45"/>
      <c r="AD118" s="50"/>
      <c r="AE118" s="44">
        <f t="shared" si="78"/>
        <v>0</v>
      </c>
      <c r="AF118" s="45"/>
      <c r="AG118" s="45"/>
      <c r="AH118" s="48"/>
      <c r="AI118" s="49">
        <f t="shared" si="79"/>
        <v>44</v>
      </c>
      <c r="AJ118" s="45">
        <v>44</v>
      </c>
      <c r="AK118" s="45"/>
      <c r="AL118" s="50"/>
    </row>
    <row r="119" spans="1:38" ht="45">
      <c r="A119" s="86"/>
      <c r="B119" s="75" t="s">
        <v>130</v>
      </c>
      <c r="C119" s="44"/>
      <c r="D119" s="45"/>
      <c r="E119" s="45"/>
      <c r="F119" s="46"/>
      <c r="G119" s="47"/>
      <c r="H119" s="45"/>
      <c r="I119" s="45"/>
      <c r="J119" s="48"/>
      <c r="K119" s="49">
        <f t="shared" si="124"/>
        <v>0</v>
      </c>
      <c r="L119" s="45"/>
      <c r="M119" s="45"/>
      <c r="N119" s="46"/>
      <c r="O119" s="47">
        <f t="shared" si="125"/>
        <v>0</v>
      </c>
      <c r="P119" s="45"/>
      <c r="Q119" s="45"/>
      <c r="R119" s="48"/>
      <c r="S119" s="49"/>
      <c r="T119" s="45">
        <v>18</v>
      </c>
      <c r="U119" s="45"/>
      <c r="V119" s="50"/>
      <c r="W119" s="44">
        <f t="shared" si="126"/>
        <v>0</v>
      </c>
      <c r="X119" s="45"/>
      <c r="Y119" s="45"/>
      <c r="Z119" s="48"/>
      <c r="AA119" s="49">
        <f t="shared" si="73"/>
        <v>7</v>
      </c>
      <c r="AB119" s="45">
        <v>7</v>
      </c>
      <c r="AC119" s="45"/>
      <c r="AD119" s="50"/>
      <c r="AE119" s="44">
        <f t="shared" si="78"/>
        <v>0</v>
      </c>
      <c r="AF119" s="45"/>
      <c r="AG119" s="45"/>
      <c r="AH119" s="48"/>
      <c r="AI119" s="49">
        <f t="shared" si="79"/>
        <v>18</v>
      </c>
      <c r="AJ119" s="45">
        <v>18</v>
      </c>
      <c r="AK119" s="45"/>
      <c r="AL119" s="50"/>
    </row>
    <row r="120" spans="1:38">
      <c r="A120" s="86"/>
      <c r="B120" s="61" t="s">
        <v>131</v>
      </c>
      <c r="C120" s="52"/>
      <c r="D120" s="53"/>
      <c r="E120" s="53"/>
      <c r="F120" s="54"/>
      <c r="G120" s="55"/>
      <c r="H120" s="53"/>
      <c r="I120" s="53"/>
      <c r="J120" s="56"/>
      <c r="K120" s="57">
        <f>L120+M120+N120</f>
        <v>0</v>
      </c>
      <c r="L120" s="53">
        <f>SUM(L121:L123)</f>
        <v>0</v>
      </c>
      <c r="M120" s="53">
        <f t="shared" ref="M120:AL120" si="127">SUM(M121:M123)</f>
        <v>0</v>
      </c>
      <c r="N120" s="54">
        <f t="shared" si="127"/>
        <v>0</v>
      </c>
      <c r="O120" s="55">
        <f>P120+Q120+R120</f>
        <v>0</v>
      </c>
      <c r="P120" s="53">
        <f t="shared" si="127"/>
        <v>0</v>
      </c>
      <c r="Q120" s="53">
        <f t="shared" si="127"/>
        <v>0</v>
      </c>
      <c r="R120" s="56">
        <f t="shared" si="127"/>
        <v>0</v>
      </c>
      <c r="S120" s="57"/>
      <c r="T120" s="53">
        <f t="shared" si="127"/>
        <v>31</v>
      </c>
      <c r="U120" s="53">
        <f t="shared" si="127"/>
        <v>0</v>
      </c>
      <c r="V120" s="58">
        <f t="shared" si="127"/>
        <v>0</v>
      </c>
      <c r="W120" s="52">
        <f>X120+Y120+Z120</f>
        <v>0</v>
      </c>
      <c r="X120" s="53">
        <f t="shared" si="127"/>
        <v>0</v>
      </c>
      <c r="Y120" s="53">
        <f t="shared" si="127"/>
        <v>0</v>
      </c>
      <c r="Z120" s="56">
        <f t="shared" si="127"/>
        <v>0</v>
      </c>
      <c r="AA120" s="57">
        <f t="shared" si="73"/>
        <v>12</v>
      </c>
      <c r="AB120" s="53">
        <f t="shared" si="127"/>
        <v>12</v>
      </c>
      <c r="AC120" s="53">
        <f t="shared" si="127"/>
        <v>0</v>
      </c>
      <c r="AD120" s="58">
        <f t="shared" si="127"/>
        <v>0</v>
      </c>
      <c r="AE120" s="52">
        <f t="shared" si="78"/>
        <v>0</v>
      </c>
      <c r="AF120" s="53">
        <f t="shared" si="127"/>
        <v>0</v>
      </c>
      <c r="AG120" s="53">
        <f t="shared" si="127"/>
        <v>0</v>
      </c>
      <c r="AH120" s="56">
        <f t="shared" si="127"/>
        <v>0</v>
      </c>
      <c r="AI120" s="57">
        <f t="shared" si="79"/>
        <v>31</v>
      </c>
      <c r="AJ120" s="53">
        <f t="shared" si="127"/>
        <v>31</v>
      </c>
      <c r="AK120" s="53">
        <f t="shared" si="127"/>
        <v>0</v>
      </c>
      <c r="AL120" s="58">
        <f t="shared" si="127"/>
        <v>0</v>
      </c>
    </row>
    <row r="121" spans="1:38">
      <c r="A121" s="86"/>
      <c r="B121" s="75" t="s">
        <v>132</v>
      </c>
      <c r="C121" s="44"/>
      <c r="D121" s="45"/>
      <c r="E121" s="45"/>
      <c r="F121" s="46"/>
      <c r="G121" s="47"/>
      <c r="H121" s="45"/>
      <c r="I121" s="45"/>
      <c r="J121" s="48"/>
      <c r="K121" s="49">
        <f>L121+M121+N121</f>
        <v>0</v>
      </c>
      <c r="L121" s="45"/>
      <c r="M121" s="45"/>
      <c r="N121" s="46"/>
      <c r="O121" s="47">
        <f>P121+Q121+R121</f>
        <v>0</v>
      </c>
      <c r="P121" s="45"/>
      <c r="Q121" s="45"/>
      <c r="R121" s="48"/>
      <c r="S121" s="49"/>
      <c r="T121" s="45">
        <v>11</v>
      </c>
      <c r="U121" s="45"/>
      <c r="V121" s="50"/>
      <c r="W121" s="44">
        <f>X121+Y121+Z121</f>
        <v>0</v>
      </c>
      <c r="X121" s="45"/>
      <c r="Y121" s="45"/>
      <c r="Z121" s="48"/>
      <c r="AA121" s="49">
        <f t="shared" si="73"/>
        <v>4</v>
      </c>
      <c r="AB121" s="45">
        <v>4</v>
      </c>
      <c r="AC121" s="45"/>
      <c r="AD121" s="50"/>
      <c r="AE121" s="44">
        <f t="shared" si="78"/>
        <v>0</v>
      </c>
      <c r="AF121" s="45"/>
      <c r="AG121" s="45"/>
      <c r="AH121" s="48"/>
      <c r="AI121" s="49">
        <f t="shared" si="79"/>
        <v>11</v>
      </c>
      <c r="AJ121" s="45">
        <v>11</v>
      </c>
      <c r="AK121" s="45"/>
      <c r="AL121" s="50"/>
    </row>
    <row r="122" spans="1:38">
      <c r="A122" s="86"/>
      <c r="B122" s="75" t="s">
        <v>133</v>
      </c>
      <c r="C122" s="44"/>
      <c r="D122" s="45"/>
      <c r="E122" s="45"/>
      <c r="F122" s="46"/>
      <c r="G122" s="47"/>
      <c r="H122" s="45"/>
      <c r="I122" s="45"/>
      <c r="J122" s="48"/>
      <c r="K122" s="49">
        <f t="shared" ref="K122:K123" si="128">L122+M122+N122</f>
        <v>0</v>
      </c>
      <c r="L122" s="45"/>
      <c r="M122" s="45"/>
      <c r="N122" s="46"/>
      <c r="O122" s="47">
        <f t="shared" ref="O122:O123" si="129">P122+Q122+R122</f>
        <v>0</v>
      </c>
      <c r="P122" s="45"/>
      <c r="Q122" s="45"/>
      <c r="R122" s="48"/>
      <c r="S122" s="49"/>
      <c r="T122" s="45">
        <v>11</v>
      </c>
      <c r="U122" s="45"/>
      <c r="V122" s="50"/>
      <c r="W122" s="44">
        <f t="shared" ref="W122:W123" si="130">X122+Y122+Z122</f>
        <v>0</v>
      </c>
      <c r="X122" s="45"/>
      <c r="Y122" s="45"/>
      <c r="Z122" s="48"/>
      <c r="AA122" s="49">
        <f t="shared" si="73"/>
        <v>5</v>
      </c>
      <c r="AB122" s="45">
        <v>5</v>
      </c>
      <c r="AC122" s="45"/>
      <c r="AD122" s="50"/>
      <c r="AE122" s="44">
        <f t="shared" si="78"/>
        <v>0</v>
      </c>
      <c r="AF122" s="45"/>
      <c r="AG122" s="45"/>
      <c r="AH122" s="48"/>
      <c r="AI122" s="49">
        <f t="shared" si="79"/>
        <v>11</v>
      </c>
      <c r="AJ122" s="45">
        <v>11</v>
      </c>
      <c r="AK122" s="45"/>
      <c r="AL122" s="50"/>
    </row>
    <row r="123" spans="1:38" ht="22.5">
      <c r="A123" s="86"/>
      <c r="B123" s="75" t="s">
        <v>134</v>
      </c>
      <c r="C123" s="44"/>
      <c r="D123" s="45"/>
      <c r="E123" s="45"/>
      <c r="F123" s="46"/>
      <c r="G123" s="47"/>
      <c r="H123" s="45"/>
      <c r="I123" s="45"/>
      <c r="J123" s="48"/>
      <c r="K123" s="49">
        <f t="shared" si="128"/>
        <v>0</v>
      </c>
      <c r="L123" s="45"/>
      <c r="M123" s="45"/>
      <c r="N123" s="46"/>
      <c r="O123" s="47">
        <f t="shared" si="129"/>
        <v>0</v>
      </c>
      <c r="P123" s="45"/>
      <c r="Q123" s="45"/>
      <c r="R123" s="48"/>
      <c r="S123" s="49"/>
      <c r="T123" s="45">
        <v>9</v>
      </c>
      <c r="U123" s="45"/>
      <c r="V123" s="50"/>
      <c r="W123" s="44">
        <f t="shared" si="130"/>
        <v>0</v>
      </c>
      <c r="X123" s="45"/>
      <c r="Y123" s="45"/>
      <c r="Z123" s="48"/>
      <c r="AA123" s="49">
        <f t="shared" si="73"/>
        <v>3</v>
      </c>
      <c r="AB123" s="45">
        <v>3</v>
      </c>
      <c r="AC123" s="45"/>
      <c r="AD123" s="50"/>
      <c r="AE123" s="44">
        <f t="shared" si="78"/>
        <v>0</v>
      </c>
      <c r="AF123" s="45"/>
      <c r="AG123" s="45"/>
      <c r="AH123" s="48"/>
      <c r="AI123" s="49">
        <f t="shared" si="79"/>
        <v>9</v>
      </c>
      <c r="AJ123" s="45">
        <v>9</v>
      </c>
      <c r="AK123" s="45"/>
      <c r="AL123" s="50"/>
    </row>
    <row r="124" spans="1:38">
      <c r="A124" s="87"/>
      <c r="B124" s="61" t="s">
        <v>135</v>
      </c>
      <c r="C124" s="52"/>
      <c r="D124" s="53"/>
      <c r="E124" s="53"/>
      <c r="F124" s="54"/>
      <c r="G124" s="55"/>
      <c r="H124" s="53"/>
      <c r="I124" s="53"/>
      <c r="J124" s="56"/>
      <c r="K124" s="57">
        <f>L124+M124+N124</f>
        <v>0</v>
      </c>
      <c r="L124" s="53">
        <f>SUM(L125:L127)</f>
        <v>0</v>
      </c>
      <c r="M124" s="53">
        <f t="shared" ref="M124:AL124" si="131">SUM(M125:M127)</f>
        <v>0</v>
      </c>
      <c r="N124" s="54">
        <f t="shared" si="131"/>
        <v>0</v>
      </c>
      <c r="O124" s="55">
        <f>P124+Q124+R124</f>
        <v>0</v>
      </c>
      <c r="P124" s="53">
        <f t="shared" si="131"/>
        <v>0</v>
      </c>
      <c r="Q124" s="53">
        <f t="shared" si="131"/>
        <v>0</v>
      </c>
      <c r="R124" s="56">
        <f t="shared" si="131"/>
        <v>0</v>
      </c>
      <c r="S124" s="57"/>
      <c r="T124" s="53">
        <f>SUM(T125:T126)</f>
        <v>31</v>
      </c>
      <c r="U124" s="53">
        <f t="shared" si="131"/>
        <v>0</v>
      </c>
      <c r="V124" s="58">
        <f t="shared" si="131"/>
        <v>0</v>
      </c>
      <c r="W124" s="52">
        <f>X124+Y124+Z124</f>
        <v>0</v>
      </c>
      <c r="X124" s="53">
        <f t="shared" si="131"/>
        <v>0</v>
      </c>
      <c r="Y124" s="53">
        <f t="shared" si="131"/>
        <v>0</v>
      </c>
      <c r="Z124" s="56">
        <f t="shared" si="131"/>
        <v>0</v>
      </c>
      <c r="AA124" s="57">
        <f t="shared" si="73"/>
        <v>12</v>
      </c>
      <c r="AB124" s="53">
        <f t="shared" si="131"/>
        <v>12</v>
      </c>
      <c r="AC124" s="53">
        <f t="shared" si="131"/>
        <v>0</v>
      </c>
      <c r="AD124" s="58">
        <f t="shared" si="131"/>
        <v>0</v>
      </c>
      <c r="AE124" s="52">
        <f t="shared" si="78"/>
        <v>0</v>
      </c>
      <c r="AF124" s="53">
        <f t="shared" si="131"/>
        <v>0</v>
      </c>
      <c r="AG124" s="53">
        <f t="shared" si="131"/>
        <v>0</v>
      </c>
      <c r="AH124" s="56">
        <f t="shared" si="131"/>
        <v>0</v>
      </c>
      <c r="AI124" s="57">
        <f t="shared" si="79"/>
        <v>62</v>
      </c>
      <c r="AJ124" s="53">
        <f t="shared" si="131"/>
        <v>62</v>
      </c>
      <c r="AK124" s="53">
        <f t="shared" si="131"/>
        <v>0</v>
      </c>
      <c r="AL124" s="58">
        <f t="shared" si="131"/>
        <v>0</v>
      </c>
    </row>
    <row r="125" spans="1:38">
      <c r="A125" s="87"/>
      <c r="B125" s="75" t="s">
        <v>136</v>
      </c>
      <c r="C125" s="44"/>
      <c r="D125" s="45"/>
      <c r="E125" s="45"/>
      <c r="F125" s="46"/>
      <c r="G125" s="47"/>
      <c r="H125" s="45"/>
      <c r="I125" s="45"/>
      <c r="J125" s="48"/>
      <c r="K125" s="49">
        <f>L125+M125+N125</f>
        <v>0</v>
      </c>
      <c r="L125" s="45"/>
      <c r="M125" s="45"/>
      <c r="N125" s="46"/>
      <c r="O125" s="47">
        <f>P125+Q125+R125</f>
        <v>0</v>
      </c>
      <c r="P125" s="45"/>
      <c r="Q125" s="45"/>
      <c r="R125" s="48"/>
      <c r="S125" s="49"/>
      <c r="T125" s="45">
        <v>11</v>
      </c>
      <c r="U125" s="45"/>
      <c r="V125" s="50"/>
      <c r="W125" s="44">
        <f>X125+Y125+Z125</f>
        <v>0</v>
      </c>
      <c r="X125" s="45"/>
      <c r="Y125" s="45"/>
      <c r="Z125" s="48"/>
      <c r="AA125" s="49">
        <f t="shared" si="73"/>
        <v>4</v>
      </c>
      <c r="AB125" s="45">
        <v>4</v>
      </c>
      <c r="AC125" s="45"/>
      <c r="AD125" s="50"/>
      <c r="AE125" s="44">
        <f t="shared" si="78"/>
        <v>0</v>
      </c>
      <c r="AF125" s="45"/>
      <c r="AG125" s="45"/>
      <c r="AH125" s="48"/>
      <c r="AI125" s="49">
        <f t="shared" si="79"/>
        <v>22</v>
      </c>
      <c r="AJ125" s="45">
        <v>22</v>
      </c>
      <c r="AK125" s="45"/>
      <c r="AL125" s="50"/>
    </row>
    <row r="126" spans="1:38">
      <c r="A126" s="87"/>
      <c r="B126" s="75" t="s">
        <v>137</v>
      </c>
      <c r="C126" s="44"/>
      <c r="D126" s="45"/>
      <c r="E126" s="45"/>
      <c r="F126" s="46"/>
      <c r="G126" s="47"/>
      <c r="H126" s="45"/>
      <c r="I126" s="45"/>
      <c r="J126" s="48"/>
      <c r="K126" s="49">
        <f>L126+M126+N126</f>
        <v>0</v>
      </c>
      <c r="L126" s="45"/>
      <c r="M126" s="45"/>
      <c r="N126" s="46"/>
      <c r="O126" s="47">
        <f>P126+Q126+R126</f>
        <v>0</v>
      </c>
      <c r="P126" s="45"/>
      <c r="Q126" s="45"/>
      <c r="R126" s="48"/>
      <c r="S126" s="49"/>
      <c r="T126" s="45">
        <v>20</v>
      </c>
      <c r="U126" s="45"/>
      <c r="V126" s="50"/>
      <c r="W126" s="44">
        <f>X126+Y126+Z126</f>
        <v>0</v>
      </c>
      <c r="X126" s="45"/>
      <c r="Y126" s="45"/>
      <c r="Z126" s="48"/>
      <c r="AA126" s="49">
        <f t="shared" si="73"/>
        <v>8</v>
      </c>
      <c r="AB126" s="45">
        <v>8</v>
      </c>
      <c r="AC126" s="45"/>
      <c r="AD126" s="50"/>
      <c r="AE126" s="44">
        <f t="shared" si="78"/>
        <v>0</v>
      </c>
      <c r="AF126" s="45"/>
      <c r="AG126" s="45"/>
      <c r="AH126" s="48"/>
      <c r="AI126" s="49">
        <f t="shared" si="79"/>
        <v>40</v>
      </c>
      <c r="AJ126" s="45">
        <v>40</v>
      </c>
      <c r="AK126" s="45"/>
      <c r="AL126" s="50"/>
    </row>
    <row r="127" spans="1:38">
      <c r="A127" s="87"/>
      <c r="B127" s="88" t="s">
        <v>138</v>
      </c>
      <c r="C127" s="52"/>
      <c r="D127" s="53"/>
      <c r="E127" s="53"/>
      <c r="F127" s="54"/>
      <c r="G127" s="55"/>
      <c r="H127" s="53"/>
      <c r="I127" s="53"/>
      <c r="J127" s="56"/>
      <c r="K127" s="57"/>
      <c r="L127" s="53"/>
      <c r="M127" s="53"/>
      <c r="N127" s="54"/>
      <c r="O127" s="55"/>
      <c r="P127" s="53"/>
      <c r="Q127" s="53"/>
      <c r="R127" s="56"/>
      <c r="S127" s="57"/>
      <c r="T127" s="53">
        <v>31</v>
      </c>
      <c r="U127" s="53"/>
      <c r="V127" s="58"/>
      <c r="W127" s="52"/>
      <c r="X127" s="53"/>
      <c r="Y127" s="53"/>
      <c r="Z127" s="56"/>
      <c r="AA127" s="57"/>
      <c r="AB127" s="53"/>
      <c r="AC127" s="53"/>
      <c r="AD127" s="58"/>
      <c r="AE127" s="52"/>
      <c r="AF127" s="53"/>
      <c r="AG127" s="53"/>
      <c r="AH127" s="56"/>
      <c r="AI127" s="57"/>
      <c r="AJ127" s="53"/>
      <c r="AK127" s="53"/>
      <c r="AL127" s="58"/>
    </row>
    <row r="128" spans="1:38">
      <c r="B128" s="65" t="s">
        <v>53</v>
      </c>
      <c r="C128" s="78"/>
      <c r="D128" s="79"/>
      <c r="E128" s="79"/>
      <c r="F128" s="80"/>
      <c r="G128" s="81"/>
      <c r="H128" s="79"/>
      <c r="I128" s="79"/>
      <c r="J128" s="82"/>
      <c r="K128" s="83"/>
      <c r="L128" s="79">
        <f>L102+L111+L116+L124+L127</f>
        <v>0</v>
      </c>
      <c r="M128" s="79">
        <f t="shared" ref="M128:N128" si="132">M102+M111+M116+M124+M127</f>
        <v>0</v>
      </c>
      <c r="N128" s="80">
        <f t="shared" si="132"/>
        <v>0</v>
      </c>
      <c r="O128" s="81">
        <f>P128+Q128+R128</f>
        <v>0</v>
      </c>
      <c r="P128" s="79">
        <f t="shared" ref="P128:V128" si="133">P102+P111+P116+P124+P127</f>
        <v>0</v>
      </c>
      <c r="Q128" s="79">
        <f t="shared" si="133"/>
        <v>0</v>
      </c>
      <c r="R128" s="82">
        <f t="shared" si="133"/>
        <v>0</v>
      </c>
      <c r="S128" s="83">
        <f t="shared" si="133"/>
        <v>0</v>
      </c>
      <c r="T128" s="79">
        <f t="shared" si="133"/>
        <v>264</v>
      </c>
      <c r="U128" s="79">
        <f t="shared" si="133"/>
        <v>155</v>
      </c>
      <c r="V128" s="84">
        <f t="shared" si="133"/>
        <v>0</v>
      </c>
      <c r="W128" s="78">
        <f>X128+Y128+Z128</f>
        <v>0</v>
      </c>
      <c r="X128" s="79">
        <f t="shared" ref="X128:Z128" si="134">X102+X111+X116+X124+X127</f>
        <v>0</v>
      </c>
      <c r="Y128" s="79">
        <f t="shared" si="134"/>
        <v>0</v>
      </c>
      <c r="Z128" s="82">
        <f t="shared" si="134"/>
        <v>0</v>
      </c>
      <c r="AA128" s="83">
        <f>AB128+AC128+AD128</f>
        <v>155</v>
      </c>
      <c r="AB128" s="79">
        <f t="shared" ref="AB128:AD128" si="135">AB102+AB111+AB116+AB124+AB127</f>
        <v>93</v>
      </c>
      <c r="AC128" s="79">
        <f t="shared" si="135"/>
        <v>62</v>
      </c>
      <c r="AD128" s="84">
        <f t="shared" si="135"/>
        <v>0</v>
      </c>
      <c r="AE128" s="78">
        <f>AF128+AG128+AH128</f>
        <v>0</v>
      </c>
      <c r="AF128" s="79">
        <f>AF102+AF111+AF116+AF124+AF127</f>
        <v>0</v>
      </c>
      <c r="AG128" s="79">
        <f t="shared" ref="AG128:AH128" si="136">AG102+AG111+AG116+AG124+AG127</f>
        <v>0</v>
      </c>
      <c r="AH128" s="82">
        <f t="shared" si="136"/>
        <v>0</v>
      </c>
      <c r="AI128" s="83">
        <f>AJ128+AK128+AL128</f>
        <v>419</v>
      </c>
      <c r="AJ128" s="79">
        <f t="shared" ref="AJ128:AL128" si="137">AJ102+AJ111+AJ116+AJ124+AJ127</f>
        <v>264</v>
      </c>
      <c r="AK128" s="79">
        <f t="shared" si="137"/>
        <v>155</v>
      </c>
      <c r="AL128" s="84">
        <f t="shared" si="137"/>
        <v>0</v>
      </c>
    </row>
    <row r="129" spans="1:38" ht="15.75" thickBot="1">
      <c r="A129" s="89" t="s">
        <v>139</v>
      </c>
      <c r="B129" s="90"/>
      <c r="C129" s="91"/>
      <c r="D129" s="92"/>
      <c r="E129" s="92"/>
      <c r="F129" s="93"/>
      <c r="G129" s="94"/>
      <c r="H129" s="92"/>
      <c r="I129" s="92"/>
      <c r="J129" s="95"/>
      <c r="K129" s="96">
        <v>70</v>
      </c>
      <c r="L129" s="92"/>
      <c r="M129" s="92"/>
      <c r="N129" s="93"/>
      <c r="O129" s="97">
        <v>70</v>
      </c>
      <c r="P129" s="92"/>
      <c r="Q129" s="92"/>
      <c r="R129" s="95"/>
      <c r="S129" s="98"/>
      <c r="T129" s="92"/>
      <c r="U129" s="92"/>
      <c r="V129" s="99"/>
      <c r="W129" s="100">
        <v>160</v>
      </c>
      <c r="X129" s="92"/>
      <c r="Y129" s="92"/>
      <c r="Z129" s="95"/>
      <c r="AA129" s="98"/>
      <c r="AB129" s="92"/>
      <c r="AC129" s="92"/>
      <c r="AD129" s="99"/>
      <c r="AE129" s="100">
        <v>160</v>
      </c>
      <c r="AF129" s="92"/>
      <c r="AG129" s="92"/>
      <c r="AH129" s="95"/>
      <c r="AI129" s="98"/>
      <c r="AJ129" s="92"/>
      <c r="AK129" s="92"/>
      <c r="AL129" s="99"/>
    </row>
    <row r="130" spans="1:38" ht="15.75" thickTop="1"/>
  </sheetData>
  <mergeCells count="21">
    <mergeCell ref="A89:A101"/>
    <mergeCell ref="A102:A123"/>
    <mergeCell ref="A129:B129"/>
    <mergeCell ref="A5:A9"/>
    <mergeCell ref="A10:A14"/>
    <mergeCell ref="A15:A38"/>
    <mergeCell ref="A39:A50"/>
    <mergeCell ref="A51:A64"/>
    <mergeCell ref="A65:A88"/>
    <mergeCell ref="P4:R4"/>
    <mergeCell ref="T4:V4"/>
    <mergeCell ref="X4:Z4"/>
    <mergeCell ref="AB4:AD4"/>
    <mergeCell ref="AF4:AH4"/>
    <mergeCell ref="AJ4:AL4"/>
    <mergeCell ref="A2:B2"/>
    <mergeCell ref="A3:B3"/>
    <mergeCell ref="A4:B4"/>
    <mergeCell ref="D4:F4"/>
    <mergeCell ref="H4:J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Magasépítő technikus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2026-04-29T12:56:03Z</dcterms:created>
  <dcterms:modified xsi:type="dcterms:W3CDTF">2026-04-29T12:56:39Z</dcterms:modified>
</cp:coreProperties>
</file>